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Mezanino Turma Nov2021\"/>
    </mc:Choice>
  </mc:AlternateContent>
  <xr:revisionPtr revIDLastSave="0" documentId="8_{940BBE35-7110-4946-B1BF-0F3F6416E2D7}" xr6:coauthVersionLast="47" xr6:coauthVersionMax="47" xr10:uidLastSave="{00000000-0000-0000-0000-000000000000}"/>
  <bookViews>
    <workbookView xWindow="-120" yWindow="-120" windowWidth="29040" windowHeight="15840" xr2:uid="{14A84B1A-56F0-42BF-A231-91CEAA85026C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1" l="1"/>
  <c r="G35" i="1"/>
  <c r="G34" i="1"/>
  <c r="G33" i="1"/>
  <c r="G6" i="1"/>
  <c r="G32" i="1"/>
  <c r="G31" i="1"/>
  <c r="G30" i="1"/>
  <c r="G29" i="1"/>
  <c r="G28" i="1"/>
  <c r="G27" i="1"/>
  <c r="G26" i="1"/>
  <c r="G25" i="1"/>
  <c r="G24" i="1"/>
  <c r="G23" i="1"/>
  <c r="D18" i="1"/>
  <c r="G18" i="1" s="1"/>
  <c r="D17" i="1"/>
  <c r="G17" i="1" s="1"/>
  <c r="D16" i="1"/>
  <c r="G16" i="1" s="1"/>
  <c r="D13" i="1"/>
  <c r="G13" i="1" s="1"/>
  <c r="G15" i="1"/>
  <c r="G14" i="1"/>
  <c r="D8" i="1"/>
  <c r="G8" i="1" s="1"/>
  <c r="G7" i="1"/>
  <c r="D5" i="1"/>
  <c r="G5" i="1" s="1"/>
  <c r="D4" i="1"/>
  <c r="G4" i="1" s="1"/>
  <c r="G3" i="1"/>
  <c r="G19" i="1" l="1"/>
  <c r="G9" i="1"/>
</calcChain>
</file>

<file path=xl/sharedStrings.xml><?xml version="1.0" encoding="utf-8"?>
<sst xmlns="http://schemas.openxmlformats.org/spreadsheetml/2006/main" count="102" uniqueCount="40">
  <si>
    <t>Item</t>
  </si>
  <si>
    <t>Descrição</t>
  </si>
  <si>
    <t>Qtd</t>
  </si>
  <si>
    <t>U.M.</t>
  </si>
  <si>
    <t>Peso Unit</t>
  </si>
  <si>
    <t>Peso Total</t>
  </si>
  <si>
    <t>Material</t>
  </si>
  <si>
    <t>L76,2X3,2</t>
  </si>
  <si>
    <t>A36</t>
  </si>
  <si>
    <t>m</t>
  </si>
  <si>
    <t>W360X32,9</t>
  </si>
  <si>
    <t>A572GR50</t>
  </si>
  <si>
    <t>W460X52</t>
  </si>
  <si>
    <t>I (Am) 101,6X11,4</t>
  </si>
  <si>
    <t>W310X38,7</t>
  </si>
  <si>
    <t>Barras estruturais</t>
  </si>
  <si>
    <t>TOTAL</t>
  </si>
  <si>
    <t>Peças da Escada</t>
  </si>
  <si>
    <t>Ulam 203X17,1</t>
  </si>
  <si>
    <t>Unid</t>
  </si>
  <si>
    <t>Chapa Xadrez 1010X1200 t = 3,2mm</t>
  </si>
  <si>
    <t>Degrau Ch Xadrez Z 177X303X40X1200 t=3,2mm</t>
  </si>
  <si>
    <t>Tubo Red 63,5X4,76</t>
  </si>
  <si>
    <t>Tubo Red 38,1X2,00</t>
  </si>
  <si>
    <t>Tubo Red 25,4 X1,5</t>
  </si>
  <si>
    <t>Ligações</t>
  </si>
  <si>
    <t>CH01 76X72X4,76</t>
  </si>
  <si>
    <t>CH 02 76X130X4,76</t>
  </si>
  <si>
    <t>CH 03 76X130X4,76</t>
  </si>
  <si>
    <t>CH 04 80X291X12,7</t>
  </si>
  <si>
    <t>CH 05 310X165X12,7</t>
  </si>
  <si>
    <t>CH 06 450X245X32</t>
  </si>
  <si>
    <t>CH 07 135X104X4,76</t>
  </si>
  <si>
    <t>CH 08 38X40X4,76</t>
  </si>
  <si>
    <t>CH 09 132X101X4,76</t>
  </si>
  <si>
    <t>Red 8mm</t>
  </si>
  <si>
    <t>BC 32X3,2X102</t>
  </si>
  <si>
    <t>CH 51X51X3,2</t>
  </si>
  <si>
    <t>CH 58X167X6,35</t>
  </si>
  <si>
    <t>CH 51X167X6,35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</si>
</sst>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44511-540A-401B-A75E-C7CBB30CD84F}">
  <dimension ref="A1:G36"/>
  <sheetViews>
    <sheetView tabSelected="1" workbookViewId="0">
      <selection sqref="A1:G1"/>
    </sheetView>
  </sheetViews>
  <sheetFormatPr defaultRowHeight="15" x14ac:dyDescent="0.25"/>
  <cols>
    <col min="1" max="1" width="16.140625" customWidth="1"/>
    <col min="2" max="2" width="43" bestFit="1" customWidth="1"/>
    <col min="3" max="3" width="9.42578125" customWidth="1"/>
    <col min="4" max="4" width="6" bestFit="1" customWidth="1"/>
    <col min="5" max="5" width="5.42578125" bestFit="1" customWidth="1"/>
    <col min="6" max="6" width="9.5703125" bestFit="1" customWidth="1"/>
    <col min="7" max="7" width="10.140625" bestFit="1" customWidth="1"/>
  </cols>
  <sheetData>
    <row r="1" spans="1:7" x14ac:dyDescent="0.25">
      <c r="A1" s="2" t="s">
        <v>15</v>
      </c>
      <c r="B1" s="2"/>
      <c r="C1" s="2"/>
      <c r="D1" s="2"/>
      <c r="E1" s="2"/>
      <c r="F1" s="2"/>
      <c r="G1" s="2"/>
    </row>
    <row r="2" spans="1:7" x14ac:dyDescent="0.25">
      <c r="A2" s="1" t="s">
        <v>0</v>
      </c>
      <c r="B2" s="1" t="s">
        <v>1</v>
      </c>
      <c r="C2" s="1" t="s">
        <v>6</v>
      </c>
      <c r="D2" s="1" t="s">
        <v>2</v>
      </c>
      <c r="E2" s="1" t="s">
        <v>3</v>
      </c>
      <c r="F2" s="1" t="s">
        <v>4</v>
      </c>
      <c r="G2" s="1" t="s">
        <v>5</v>
      </c>
    </row>
    <row r="3" spans="1:7" x14ac:dyDescent="0.25">
      <c r="A3">
        <v>1</v>
      </c>
      <c r="B3" t="s">
        <v>7</v>
      </c>
      <c r="C3" t="s">
        <v>8</v>
      </c>
      <c r="D3">
        <v>22.24</v>
      </c>
      <c r="E3" t="s">
        <v>9</v>
      </c>
      <c r="F3">
        <v>3.74</v>
      </c>
      <c r="G3">
        <f>F3*D3</f>
        <v>83.177599999999998</v>
      </c>
    </row>
    <row r="4" spans="1:7" x14ac:dyDescent="0.25">
      <c r="A4">
        <v>2</v>
      </c>
      <c r="B4" t="s">
        <v>10</v>
      </c>
      <c r="C4" t="s">
        <v>11</v>
      </c>
      <c r="D4">
        <f>5.84*5</f>
        <v>29.2</v>
      </c>
      <c r="E4" t="s">
        <v>9</v>
      </c>
      <c r="F4">
        <v>32.9</v>
      </c>
      <c r="G4">
        <f>F4*D4</f>
        <v>960.68</v>
      </c>
    </row>
    <row r="5" spans="1:7" x14ac:dyDescent="0.25">
      <c r="A5">
        <v>3</v>
      </c>
      <c r="B5" t="s">
        <v>12</v>
      </c>
      <c r="C5" t="s">
        <v>11</v>
      </c>
      <c r="D5">
        <f>9.38*2</f>
        <v>18.760000000000002</v>
      </c>
      <c r="E5" t="s">
        <v>9</v>
      </c>
      <c r="F5">
        <v>52</v>
      </c>
      <c r="G5">
        <f>F5*D5</f>
        <v>975.5200000000001</v>
      </c>
    </row>
    <row r="6" spans="1:7" x14ac:dyDescent="0.25">
      <c r="A6">
        <v>4</v>
      </c>
      <c r="B6" t="s">
        <v>35</v>
      </c>
      <c r="C6" t="s">
        <v>8</v>
      </c>
      <c r="D6">
        <v>1.48</v>
      </c>
      <c r="E6" t="s">
        <v>9</v>
      </c>
      <c r="F6">
        <v>0.39429999999999998</v>
      </c>
      <c r="G6">
        <f>F6*D6</f>
        <v>0.58356399999999997</v>
      </c>
    </row>
    <row r="7" spans="1:7" x14ac:dyDescent="0.25">
      <c r="A7">
        <v>5</v>
      </c>
      <c r="B7" t="s">
        <v>13</v>
      </c>
      <c r="C7" t="s">
        <v>8</v>
      </c>
      <c r="D7">
        <v>36.869999999999997</v>
      </c>
      <c r="E7" t="s">
        <v>9</v>
      </c>
      <c r="F7">
        <v>11.4</v>
      </c>
      <c r="G7">
        <f>F7*D7</f>
        <v>420.31799999999998</v>
      </c>
    </row>
    <row r="8" spans="1:7" x14ac:dyDescent="0.25">
      <c r="A8">
        <v>6</v>
      </c>
      <c r="B8" t="s">
        <v>14</v>
      </c>
      <c r="C8" t="s">
        <v>11</v>
      </c>
      <c r="D8">
        <f>3.7*4</f>
        <v>14.8</v>
      </c>
      <c r="E8" t="s">
        <v>9</v>
      </c>
      <c r="F8">
        <v>38.700000000000003</v>
      </c>
      <c r="G8">
        <f>F8*D8</f>
        <v>572.7600000000001</v>
      </c>
    </row>
    <row r="9" spans="1:7" x14ac:dyDescent="0.25">
      <c r="F9" t="s">
        <v>16</v>
      </c>
      <c r="G9">
        <f>SUM(G3:G8)</f>
        <v>3013.0391640000007</v>
      </c>
    </row>
    <row r="11" spans="1:7" x14ac:dyDescent="0.25">
      <c r="A11" s="2" t="s">
        <v>17</v>
      </c>
      <c r="B11" s="2"/>
      <c r="C11" s="2"/>
      <c r="D11" s="2"/>
      <c r="E11" s="2"/>
      <c r="F11" s="2"/>
      <c r="G11" s="2"/>
    </row>
    <row r="12" spans="1:7" x14ac:dyDescent="0.25">
      <c r="A12" s="1" t="s">
        <v>0</v>
      </c>
      <c r="B12" s="1" t="s">
        <v>1</v>
      </c>
      <c r="C12" s="1" t="s">
        <v>6</v>
      </c>
      <c r="D12" s="1" t="s">
        <v>2</v>
      </c>
      <c r="E12" s="1" t="s">
        <v>3</v>
      </c>
      <c r="F12" s="1" t="s">
        <v>4</v>
      </c>
      <c r="G12" s="1" t="s">
        <v>5</v>
      </c>
    </row>
    <row r="13" spans="1:7" x14ac:dyDescent="0.25">
      <c r="A13">
        <v>7</v>
      </c>
      <c r="B13" t="s">
        <v>18</v>
      </c>
      <c r="C13" t="s">
        <v>8</v>
      </c>
      <c r="D13">
        <f>7.803*2</f>
        <v>15.606</v>
      </c>
      <c r="E13" t="s">
        <v>9</v>
      </c>
      <c r="F13">
        <v>17.100000000000001</v>
      </c>
      <c r="G13">
        <f>F13*D13</f>
        <v>266.86260000000004</v>
      </c>
    </row>
    <row r="14" spans="1:7" x14ac:dyDescent="0.25">
      <c r="A14">
        <v>8</v>
      </c>
      <c r="B14" t="s">
        <v>21</v>
      </c>
      <c r="C14" t="s">
        <v>8</v>
      </c>
      <c r="D14">
        <v>19</v>
      </c>
      <c r="E14" t="s">
        <v>19</v>
      </c>
      <c r="F14">
        <v>15.45</v>
      </c>
      <c r="G14">
        <f>F14*D14</f>
        <v>293.55</v>
      </c>
    </row>
    <row r="15" spans="1:7" x14ac:dyDescent="0.25">
      <c r="A15">
        <v>9</v>
      </c>
      <c r="B15" t="s">
        <v>20</v>
      </c>
      <c r="C15" t="s">
        <v>8</v>
      </c>
      <c r="D15">
        <v>1</v>
      </c>
      <c r="E15" t="s">
        <v>19</v>
      </c>
      <c r="F15">
        <v>30.24</v>
      </c>
      <c r="G15">
        <f>F15*D15</f>
        <v>30.24</v>
      </c>
    </row>
    <row r="16" spans="1:7" x14ac:dyDescent="0.25">
      <c r="A16">
        <v>10</v>
      </c>
      <c r="B16" t="s">
        <v>22</v>
      </c>
      <c r="C16" t="s">
        <v>8</v>
      </c>
      <c r="D16">
        <f>1.17*10*2</f>
        <v>23.4</v>
      </c>
      <c r="E16" t="s">
        <v>9</v>
      </c>
      <c r="F16">
        <v>7.45</v>
      </c>
      <c r="G16">
        <f>F16*D16</f>
        <v>174.32999999999998</v>
      </c>
    </row>
    <row r="17" spans="1:7" x14ac:dyDescent="0.25">
      <c r="A17">
        <v>11</v>
      </c>
      <c r="B17" t="s">
        <v>23</v>
      </c>
      <c r="C17" t="s">
        <v>8</v>
      </c>
      <c r="D17">
        <f>7.89*2*2</f>
        <v>31.56</v>
      </c>
      <c r="E17" t="s">
        <v>9</v>
      </c>
      <c r="F17">
        <v>1.88</v>
      </c>
      <c r="G17">
        <f>F17*D17</f>
        <v>59.332799999999992</v>
      </c>
    </row>
    <row r="18" spans="1:7" x14ac:dyDescent="0.25">
      <c r="A18">
        <v>12</v>
      </c>
      <c r="B18" t="s">
        <v>24</v>
      </c>
      <c r="C18" t="s">
        <v>8</v>
      </c>
      <c r="D18">
        <f>0.812*47*2</f>
        <v>76.328000000000003</v>
      </c>
      <c r="E18" t="s">
        <v>9</v>
      </c>
      <c r="F18">
        <v>1.25</v>
      </c>
      <c r="G18">
        <f>F18*D18</f>
        <v>95.41</v>
      </c>
    </row>
    <row r="19" spans="1:7" x14ac:dyDescent="0.25">
      <c r="F19" t="s">
        <v>16</v>
      </c>
      <c r="G19">
        <f>SUM(G13:G18)</f>
        <v>919.72540000000004</v>
      </c>
    </row>
    <row r="21" spans="1:7" x14ac:dyDescent="0.25">
      <c r="A21" s="2" t="s">
        <v>25</v>
      </c>
      <c r="B21" s="2"/>
      <c r="C21" s="2"/>
      <c r="D21" s="2"/>
      <c r="E21" s="2"/>
      <c r="F21" s="2"/>
      <c r="G21" s="2"/>
    </row>
    <row r="22" spans="1:7" x14ac:dyDescent="0.25">
      <c r="A22" s="1" t="s">
        <v>0</v>
      </c>
      <c r="B22" s="1" t="s">
        <v>1</v>
      </c>
      <c r="C22" s="1" t="s">
        <v>6</v>
      </c>
      <c r="D22" s="1" t="s">
        <v>2</v>
      </c>
      <c r="E22" s="1" t="s">
        <v>3</v>
      </c>
      <c r="F22" s="1" t="s">
        <v>4</v>
      </c>
      <c r="G22" s="1" t="s">
        <v>5</v>
      </c>
    </row>
    <row r="23" spans="1:7" x14ac:dyDescent="0.25">
      <c r="A23">
        <v>13</v>
      </c>
      <c r="B23" t="s">
        <v>26</v>
      </c>
      <c r="C23" t="s">
        <v>8</v>
      </c>
      <c r="D23">
        <v>38</v>
      </c>
      <c r="E23" t="s">
        <v>19</v>
      </c>
      <c r="F23">
        <v>0.20399999999999999</v>
      </c>
      <c r="G23">
        <f>F23*D23</f>
        <v>7.7519999999999998</v>
      </c>
    </row>
    <row r="24" spans="1:7" x14ac:dyDescent="0.25">
      <c r="A24">
        <v>14</v>
      </c>
      <c r="B24" t="s">
        <v>27</v>
      </c>
      <c r="C24" t="s">
        <v>8</v>
      </c>
      <c r="D24">
        <v>32</v>
      </c>
      <c r="E24" t="s">
        <v>19</v>
      </c>
      <c r="F24">
        <v>0.37</v>
      </c>
      <c r="G24">
        <f>F24*D24</f>
        <v>11.84</v>
      </c>
    </row>
    <row r="25" spans="1:7" x14ac:dyDescent="0.25">
      <c r="A25">
        <v>15</v>
      </c>
      <c r="B25" t="s">
        <v>28</v>
      </c>
      <c r="C25" t="s">
        <v>8</v>
      </c>
      <c r="D25">
        <v>6</v>
      </c>
      <c r="E25" t="s">
        <v>19</v>
      </c>
      <c r="F25">
        <v>0.37</v>
      </c>
      <c r="G25">
        <f>F25*D25</f>
        <v>2.2199999999999998</v>
      </c>
    </row>
    <row r="26" spans="1:7" x14ac:dyDescent="0.25">
      <c r="A26">
        <v>16</v>
      </c>
      <c r="B26" t="s">
        <v>29</v>
      </c>
      <c r="C26" t="s">
        <v>8</v>
      </c>
      <c r="D26">
        <v>8</v>
      </c>
      <c r="E26" t="s">
        <v>19</v>
      </c>
      <c r="F26">
        <v>2.3199999999999998</v>
      </c>
      <c r="G26">
        <f>F26*D26</f>
        <v>18.559999999999999</v>
      </c>
    </row>
    <row r="27" spans="1:7" x14ac:dyDescent="0.25">
      <c r="A27">
        <v>17</v>
      </c>
      <c r="B27" t="s">
        <v>30</v>
      </c>
      <c r="C27" t="s">
        <v>8</v>
      </c>
      <c r="D27">
        <v>4</v>
      </c>
      <c r="E27" t="s">
        <v>19</v>
      </c>
      <c r="F27">
        <v>5.0999999999999996</v>
      </c>
      <c r="G27">
        <f>F27*D27</f>
        <v>20.399999999999999</v>
      </c>
    </row>
    <row r="28" spans="1:7" x14ac:dyDescent="0.25">
      <c r="A28">
        <v>18</v>
      </c>
      <c r="B28" t="s">
        <v>31</v>
      </c>
      <c r="C28" t="s">
        <v>8</v>
      </c>
      <c r="D28">
        <v>4</v>
      </c>
      <c r="E28" t="s">
        <v>19</v>
      </c>
      <c r="F28">
        <v>27.7</v>
      </c>
      <c r="G28">
        <f>F28*D28</f>
        <v>110.8</v>
      </c>
    </row>
    <row r="29" spans="1:7" x14ac:dyDescent="0.25">
      <c r="A29">
        <v>19</v>
      </c>
      <c r="B29" t="s">
        <v>32</v>
      </c>
      <c r="C29" t="s">
        <v>8</v>
      </c>
      <c r="D29">
        <v>1</v>
      </c>
      <c r="E29" t="s">
        <v>19</v>
      </c>
      <c r="F29">
        <v>0.28999999999999998</v>
      </c>
      <c r="G29">
        <f t="shared" ref="G29:G34" si="0">F29*D29</f>
        <v>0.28999999999999998</v>
      </c>
    </row>
    <row r="30" spans="1:7" x14ac:dyDescent="0.25">
      <c r="A30">
        <v>20</v>
      </c>
      <c r="B30" t="s">
        <v>33</v>
      </c>
      <c r="C30" t="s">
        <v>8</v>
      </c>
      <c r="D30">
        <v>2</v>
      </c>
      <c r="E30" t="s">
        <v>19</v>
      </c>
      <c r="F30">
        <v>5.6000000000000001E-2</v>
      </c>
      <c r="G30">
        <f t="shared" si="0"/>
        <v>0.112</v>
      </c>
    </row>
    <row r="31" spans="1:7" x14ac:dyDescent="0.25">
      <c r="A31">
        <v>21</v>
      </c>
      <c r="B31" t="s">
        <v>34</v>
      </c>
      <c r="C31" t="s">
        <v>8</v>
      </c>
      <c r="D31">
        <v>1</v>
      </c>
      <c r="E31" t="s">
        <v>19</v>
      </c>
      <c r="F31">
        <v>0.28999999999999998</v>
      </c>
      <c r="G31">
        <f t="shared" si="0"/>
        <v>0.28999999999999998</v>
      </c>
    </row>
    <row r="32" spans="1:7" x14ac:dyDescent="0.25">
      <c r="A32">
        <v>22</v>
      </c>
      <c r="B32" t="s">
        <v>36</v>
      </c>
      <c r="C32" t="s">
        <v>8</v>
      </c>
      <c r="D32">
        <v>2</v>
      </c>
      <c r="E32" t="s">
        <v>19</v>
      </c>
      <c r="F32">
        <v>8.2000000000000003E-2</v>
      </c>
      <c r="G32">
        <f t="shared" si="0"/>
        <v>0.16400000000000001</v>
      </c>
    </row>
    <row r="33" spans="1:7" x14ac:dyDescent="0.25">
      <c r="A33">
        <v>23</v>
      </c>
      <c r="B33" t="s">
        <v>37</v>
      </c>
      <c r="C33" t="s">
        <v>8</v>
      </c>
      <c r="D33">
        <v>2</v>
      </c>
      <c r="E33" t="s">
        <v>19</v>
      </c>
      <c r="F33">
        <v>6.5000000000000002E-2</v>
      </c>
      <c r="G33">
        <f t="shared" si="0"/>
        <v>0.13</v>
      </c>
    </row>
    <row r="34" spans="1:7" x14ac:dyDescent="0.25">
      <c r="A34">
        <v>24</v>
      </c>
      <c r="B34" t="s">
        <v>38</v>
      </c>
      <c r="C34" t="s">
        <v>8</v>
      </c>
      <c r="D34">
        <v>20</v>
      </c>
      <c r="E34" t="s">
        <v>19</v>
      </c>
      <c r="F34">
        <v>0.48280000000000001</v>
      </c>
      <c r="G34">
        <f t="shared" si="0"/>
        <v>9.6560000000000006</v>
      </c>
    </row>
    <row r="35" spans="1:7" x14ac:dyDescent="0.25">
      <c r="A35">
        <v>25</v>
      </c>
      <c r="B35" t="s">
        <v>39</v>
      </c>
      <c r="C35" t="s">
        <v>8</v>
      </c>
      <c r="D35">
        <v>20</v>
      </c>
      <c r="E35" t="s">
        <v>19</v>
      </c>
      <c r="F35">
        <v>0.42449999999999999</v>
      </c>
      <c r="G35">
        <f t="shared" ref="G35" si="1">F35*D35</f>
        <v>8.49</v>
      </c>
    </row>
    <row r="36" spans="1:7" x14ac:dyDescent="0.25">
      <c r="F36" t="s">
        <v>16</v>
      </c>
      <c r="G36">
        <f>SUM(G23:G35)</f>
        <v>190.70399999999998</v>
      </c>
    </row>
  </sheetData>
  <mergeCells count="3">
    <mergeCell ref="A1:G1"/>
    <mergeCell ref="A11:G11"/>
    <mergeCell ref="A21:G2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2021-12-21T00:09:50Z</dcterms:created>
  <dcterms:modified xsi:type="dcterms:W3CDTF">2021-12-21T00:54:44Z</dcterms:modified>
</cp:coreProperties>
</file>