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Disciplinas2023\MPEng-Vibrações-2023\Excel\"/>
    </mc:Choice>
  </mc:AlternateContent>
  <xr:revisionPtr revIDLastSave="0" documentId="13_ncr:1_{CABB419E-E0FF-45AA-90CD-39E4A8EDEC15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Vib. Harmonica Amortecida" sheetId="2" r:id="rId1"/>
    <sheet name="Sheet3" sheetId="3" r:id="rId2"/>
  </sheets>
  <definedNames>
    <definedName name="dw">#REF!</definedName>
    <definedName name="eps">'Vib. Harmonica Amortecida'!$C$9</definedName>
    <definedName name="f">'Vib. Harmonica Amortecida'!$C$5</definedName>
    <definedName name="fi">'Vib. Harmonica Amortecida'!$F$11</definedName>
    <definedName name="Fo">'Vib. Harmonica Amortecida'!$F$2</definedName>
    <definedName name="keq">'Vib. Harmonica Amortecida'!$C$2</definedName>
    <definedName name="Meq">'Vib. Harmonica Amortecida'!$C$3</definedName>
    <definedName name="rf">'Vib. Harmonica Amortecida'!$F$9</definedName>
    <definedName name="T">#REF!</definedName>
    <definedName name="Ta">#REF!</definedName>
    <definedName name="Uest">'Vib. Harmonica Amortecida'!$F$7</definedName>
    <definedName name="v0">'Vib. Harmonica Amortecida'!$F$5</definedName>
    <definedName name="vo">#REF!</definedName>
    <definedName name="w">#REF!</definedName>
    <definedName name="wa">'Vib. Harmonica Amortecida'!$C$11</definedName>
    <definedName name="wd">#REF!</definedName>
    <definedName name="wf">'Vib. Harmonica Amortecida'!$C$13</definedName>
    <definedName name="wn">'Vib. Harmonica Amortecida'!$C$7</definedName>
    <definedName name="x0">'Vib. Harmonica Amortecida'!$F$4</definedName>
    <definedName name="x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C7" i="2" l="1"/>
  <c r="C5" i="2" s="1"/>
  <c r="C6" i="2" s="1"/>
  <c r="C11" i="2" l="1"/>
  <c r="F9" i="2"/>
  <c r="F11" i="2" l="1"/>
  <c r="F13" i="2"/>
  <c r="D15" i="2" s="1"/>
  <c r="B268" i="2" l="1"/>
  <c r="B272" i="2"/>
  <c r="B276" i="2"/>
  <c r="B280" i="2"/>
  <c r="B284" i="2"/>
  <c r="B288" i="2"/>
  <c r="B292" i="2"/>
  <c r="B296" i="2"/>
  <c r="B300" i="2"/>
  <c r="B304" i="2"/>
  <c r="B308" i="2"/>
  <c r="B312" i="2"/>
  <c r="B316" i="2"/>
  <c r="B320" i="2"/>
  <c r="B324" i="2"/>
  <c r="B328" i="2"/>
  <c r="B332" i="2"/>
  <c r="B336" i="2"/>
  <c r="B340" i="2"/>
  <c r="B344" i="2"/>
  <c r="B348" i="2"/>
  <c r="B352" i="2"/>
  <c r="B356" i="2"/>
  <c r="B360" i="2"/>
  <c r="B364" i="2"/>
  <c r="B368" i="2"/>
  <c r="B372" i="2"/>
  <c r="B376" i="2"/>
  <c r="B380" i="2"/>
  <c r="B384" i="2"/>
  <c r="B388" i="2"/>
  <c r="B392" i="2"/>
  <c r="B396" i="2"/>
  <c r="B400" i="2"/>
  <c r="B404" i="2"/>
  <c r="B408" i="2"/>
  <c r="B412" i="2"/>
  <c r="B416" i="2"/>
  <c r="B420" i="2"/>
  <c r="B424" i="2"/>
  <c r="B428" i="2"/>
  <c r="B432" i="2"/>
  <c r="B436" i="2"/>
  <c r="B440" i="2"/>
  <c r="B444" i="2"/>
  <c r="B448" i="2"/>
  <c r="B452" i="2"/>
  <c r="B456" i="2"/>
  <c r="B460" i="2"/>
  <c r="B464" i="2"/>
  <c r="B468" i="2"/>
  <c r="B472" i="2"/>
  <c r="B476" i="2"/>
  <c r="B480" i="2"/>
  <c r="B484" i="2"/>
  <c r="B488" i="2"/>
  <c r="B492" i="2"/>
  <c r="B496" i="2"/>
  <c r="B500" i="2"/>
  <c r="B504" i="2"/>
  <c r="B508" i="2"/>
  <c r="B512" i="2"/>
  <c r="B516" i="2"/>
  <c r="B520" i="2"/>
  <c r="B524" i="2"/>
  <c r="B528" i="2"/>
  <c r="B532" i="2"/>
  <c r="B536" i="2"/>
  <c r="B540" i="2"/>
  <c r="B544" i="2"/>
  <c r="B548" i="2"/>
  <c r="B552" i="2"/>
  <c r="B556" i="2"/>
  <c r="B560" i="2"/>
  <c r="B564" i="2"/>
  <c r="B568" i="2"/>
  <c r="B572" i="2"/>
  <c r="B576" i="2"/>
  <c r="B580" i="2"/>
  <c r="B584" i="2"/>
  <c r="B588" i="2"/>
  <c r="B592" i="2"/>
  <c r="B596" i="2"/>
  <c r="B600" i="2"/>
  <c r="B269" i="2"/>
  <c r="B273" i="2"/>
  <c r="B277" i="2"/>
  <c r="B281" i="2"/>
  <c r="B285" i="2"/>
  <c r="B289" i="2"/>
  <c r="B293" i="2"/>
  <c r="B297" i="2"/>
  <c r="B301" i="2"/>
  <c r="B305" i="2"/>
  <c r="B309" i="2"/>
  <c r="B313" i="2"/>
  <c r="B317" i="2"/>
  <c r="B321" i="2"/>
  <c r="B325" i="2"/>
  <c r="B329" i="2"/>
  <c r="B333" i="2"/>
  <c r="B337" i="2"/>
  <c r="B341" i="2"/>
  <c r="B345" i="2"/>
  <c r="B349" i="2"/>
  <c r="B353" i="2"/>
  <c r="B357" i="2"/>
  <c r="B361" i="2"/>
  <c r="B365" i="2"/>
  <c r="B369" i="2"/>
  <c r="B373" i="2"/>
  <c r="B377" i="2"/>
  <c r="B381" i="2"/>
  <c r="B385" i="2"/>
  <c r="B389" i="2"/>
  <c r="B393" i="2"/>
  <c r="B397" i="2"/>
  <c r="B401" i="2"/>
  <c r="B405" i="2"/>
  <c r="B409" i="2"/>
  <c r="B413" i="2"/>
  <c r="B417" i="2"/>
  <c r="B421" i="2"/>
  <c r="B425" i="2"/>
  <c r="B429" i="2"/>
  <c r="B433" i="2"/>
  <c r="B437" i="2"/>
  <c r="B441" i="2"/>
  <c r="B445" i="2"/>
  <c r="B449" i="2"/>
  <c r="B453" i="2"/>
  <c r="B457" i="2"/>
  <c r="B461" i="2"/>
  <c r="B465" i="2"/>
  <c r="B469" i="2"/>
  <c r="B473" i="2"/>
  <c r="B477" i="2"/>
  <c r="B481" i="2"/>
  <c r="B485" i="2"/>
  <c r="B489" i="2"/>
  <c r="B493" i="2"/>
  <c r="B497" i="2"/>
  <c r="B501" i="2"/>
  <c r="B505" i="2"/>
  <c r="B509" i="2"/>
  <c r="B513" i="2"/>
  <c r="B517" i="2"/>
  <c r="B521" i="2"/>
  <c r="B525" i="2"/>
  <c r="B529" i="2"/>
  <c r="B533" i="2"/>
  <c r="B537" i="2"/>
  <c r="B541" i="2"/>
  <c r="B545" i="2"/>
  <c r="B549" i="2"/>
  <c r="B553" i="2"/>
  <c r="B557" i="2"/>
  <c r="B561" i="2"/>
  <c r="B565" i="2"/>
  <c r="B569" i="2"/>
  <c r="B573" i="2"/>
  <c r="B577" i="2"/>
  <c r="B581" i="2"/>
  <c r="B585" i="2"/>
  <c r="B589" i="2"/>
  <c r="B593" i="2"/>
  <c r="B597" i="2"/>
  <c r="B601" i="2"/>
  <c r="B270" i="2"/>
  <c r="B271" i="2"/>
  <c r="B275" i="2"/>
  <c r="B279" i="2"/>
  <c r="B283" i="2"/>
  <c r="B287" i="2"/>
  <c r="B291" i="2"/>
  <c r="B295" i="2"/>
  <c r="B299" i="2"/>
  <c r="B303" i="2"/>
  <c r="B307" i="2"/>
  <c r="B311" i="2"/>
  <c r="B315" i="2"/>
  <c r="B319" i="2"/>
  <c r="B323" i="2"/>
  <c r="B327" i="2"/>
  <c r="B331" i="2"/>
  <c r="B335" i="2"/>
  <c r="B339" i="2"/>
  <c r="B343" i="2"/>
  <c r="B347" i="2"/>
  <c r="B351" i="2"/>
  <c r="B355" i="2"/>
  <c r="B359" i="2"/>
  <c r="B363" i="2"/>
  <c r="B367" i="2"/>
  <c r="B371" i="2"/>
  <c r="B375" i="2"/>
  <c r="B379" i="2"/>
  <c r="B383" i="2"/>
  <c r="B387" i="2"/>
  <c r="B391" i="2"/>
  <c r="B395" i="2"/>
  <c r="B399" i="2"/>
  <c r="B403" i="2"/>
  <c r="B407" i="2"/>
  <c r="B411" i="2"/>
  <c r="B415" i="2"/>
  <c r="B419" i="2"/>
  <c r="B423" i="2"/>
  <c r="B427" i="2"/>
  <c r="B431" i="2"/>
  <c r="B435" i="2"/>
  <c r="B439" i="2"/>
  <c r="B443" i="2"/>
  <c r="B447" i="2"/>
  <c r="B451" i="2"/>
  <c r="B455" i="2"/>
  <c r="B459" i="2"/>
  <c r="B463" i="2"/>
  <c r="B467" i="2"/>
  <c r="B471" i="2"/>
  <c r="B475" i="2"/>
  <c r="B479" i="2"/>
  <c r="B483" i="2"/>
  <c r="B487" i="2"/>
  <c r="B491" i="2"/>
  <c r="B495" i="2"/>
  <c r="B499" i="2"/>
  <c r="B503" i="2"/>
  <c r="B507" i="2"/>
  <c r="B511" i="2"/>
  <c r="B515" i="2"/>
  <c r="B519" i="2"/>
  <c r="B523" i="2"/>
  <c r="B527" i="2"/>
  <c r="B531" i="2"/>
  <c r="B535" i="2"/>
  <c r="B539" i="2"/>
  <c r="B543" i="2"/>
  <c r="B547" i="2"/>
  <c r="B551" i="2"/>
  <c r="B555" i="2"/>
  <c r="B559" i="2"/>
  <c r="B563" i="2"/>
  <c r="B567" i="2"/>
  <c r="B571" i="2"/>
  <c r="B575" i="2"/>
  <c r="B579" i="2"/>
  <c r="B583" i="2"/>
  <c r="B587" i="2"/>
  <c r="B591" i="2"/>
  <c r="B595" i="2"/>
  <c r="B599" i="2"/>
  <c r="B603" i="2"/>
  <c r="B607" i="2"/>
  <c r="B274" i="2"/>
  <c r="B290" i="2"/>
  <c r="B306" i="2"/>
  <c r="B322" i="2"/>
  <c r="B338" i="2"/>
  <c r="B354" i="2"/>
  <c r="B370" i="2"/>
  <c r="B386" i="2"/>
  <c r="B402" i="2"/>
  <c r="B418" i="2"/>
  <c r="B434" i="2"/>
  <c r="B450" i="2"/>
  <c r="B466" i="2"/>
  <c r="B482" i="2"/>
  <c r="B498" i="2"/>
  <c r="B514" i="2"/>
  <c r="B530" i="2"/>
  <c r="B546" i="2"/>
  <c r="B562" i="2"/>
  <c r="B578" i="2"/>
  <c r="B594" i="2"/>
  <c r="B605" i="2"/>
  <c r="B610" i="2"/>
  <c r="B614" i="2"/>
  <c r="B618" i="2"/>
  <c r="B622" i="2"/>
  <c r="B626" i="2"/>
  <c r="B630" i="2"/>
  <c r="B634" i="2"/>
  <c r="B638" i="2"/>
  <c r="B642" i="2"/>
  <c r="B646" i="2"/>
  <c r="B650" i="2"/>
  <c r="B654" i="2"/>
  <c r="B658" i="2"/>
  <c r="B662" i="2"/>
  <c r="B666" i="2"/>
  <c r="B670" i="2"/>
  <c r="B674" i="2"/>
  <c r="B678" i="2"/>
  <c r="B682" i="2"/>
  <c r="B686" i="2"/>
  <c r="B690" i="2"/>
  <c r="B694" i="2"/>
  <c r="B698" i="2"/>
  <c r="B702" i="2"/>
  <c r="B706" i="2"/>
  <c r="B710" i="2"/>
  <c r="B714" i="2"/>
  <c r="B718" i="2"/>
  <c r="B722" i="2"/>
  <c r="B726" i="2"/>
  <c r="B730" i="2"/>
  <c r="B734" i="2"/>
  <c r="B738" i="2"/>
  <c r="B742" i="2"/>
  <c r="B746" i="2"/>
  <c r="B750" i="2"/>
  <c r="B754" i="2"/>
  <c r="B758" i="2"/>
  <c r="B762" i="2"/>
  <c r="B766" i="2"/>
  <c r="B770" i="2"/>
  <c r="B774" i="2"/>
  <c r="B778" i="2"/>
  <c r="B782" i="2"/>
  <c r="B786" i="2"/>
  <c r="B790" i="2"/>
  <c r="B794" i="2"/>
  <c r="B798" i="2"/>
  <c r="B802" i="2"/>
  <c r="B806" i="2"/>
  <c r="B810" i="2"/>
  <c r="B814" i="2"/>
  <c r="B818" i="2"/>
  <c r="B822" i="2"/>
  <c r="B826" i="2"/>
  <c r="B830" i="2"/>
  <c r="B834" i="2"/>
  <c r="B838" i="2"/>
  <c r="B842" i="2"/>
  <c r="B846" i="2"/>
  <c r="B850" i="2"/>
  <c r="B854" i="2"/>
  <c r="B858" i="2"/>
  <c r="B278" i="2"/>
  <c r="B294" i="2"/>
  <c r="B310" i="2"/>
  <c r="B326" i="2"/>
  <c r="B342" i="2"/>
  <c r="B358" i="2"/>
  <c r="B374" i="2"/>
  <c r="B390" i="2"/>
  <c r="B282" i="2"/>
  <c r="B298" i="2"/>
  <c r="B314" i="2"/>
  <c r="B330" i="2"/>
  <c r="B346" i="2"/>
  <c r="B362" i="2"/>
  <c r="B378" i="2"/>
  <c r="B394" i="2"/>
  <c r="B410" i="2"/>
  <c r="B426" i="2"/>
  <c r="B442" i="2"/>
  <c r="B458" i="2"/>
  <c r="B474" i="2"/>
  <c r="B490" i="2"/>
  <c r="B506" i="2"/>
  <c r="B522" i="2"/>
  <c r="B538" i="2"/>
  <c r="B554" i="2"/>
  <c r="B570" i="2"/>
  <c r="B586" i="2"/>
  <c r="B602" i="2"/>
  <c r="B608" i="2"/>
  <c r="B612" i="2"/>
  <c r="B616" i="2"/>
  <c r="B620" i="2"/>
  <c r="B624" i="2"/>
  <c r="B628" i="2"/>
  <c r="B632" i="2"/>
  <c r="B636" i="2"/>
  <c r="B640" i="2"/>
  <c r="B644" i="2"/>
  <c r="B648" i="2"/>
  <c r="B652" i="2"/>
  <c r="B656" i="2"/>
  <c r="B660" i="2"/>
  <c r="B664" i="2"/>
  <c r="B668" i="2"/>
  <c r="B672" i="2"/>
  <c r="B676" i="2"/>
  <c r="B680" i="2"/>
  <c r="B684" i="2"/>
  <c r="B688" i="2"/>
  <c r="B692" i="2"/>
  <c r="B696" i="2"/>
  <c r="B700" i="2"/>
  <c r="B704" i="2"/>
  <c r="B708" i="2"/>
  <c r="B712" i="2"/>
  <c r="B716" i="2"/>
  <c r="B720" i="2"/>
  <c r="B724" i="2"/>
  <c r="B728" i="2"/>
  <c r="B732" i="2"/>
  <c r="B736" i="2"/>
  <c r="B740" i="2"/>
  <c r="B744" i="2"/>
  <c r="B748" i="2"/>
  <c r="B752" i="2"/>
  <c r="B756" i="2"/>
  <c r="B760" i="2"/>
  <c r="B764" i="2"/>
  <c r="B768" i="2"/>
  <c r="B772" i="2"/>
  <c r="B776" i="2"/>
  <c r="B780" i="2"/>
  <c r="B784" i="2"/>
  <c r="B788" i="2"/>
  <c r="B792" i="2"/>
  <c r="B796" i="2"/>
  <c r="B800" i="2"/>
  <c r="B286" i="2"/>
  <c r="B350" i="2"/>
  <c r="B406" i="2"/>
  <c r="B438" i="2"/>
  <c r="B470" i="2"/>
  <c r="B502" i="2"/>
  <c r="B534" i="2"/>
  <c r="B566" i="2"/>
  <c r="B598" i="2"/>
  <c r="B611" i="2"/>
  <c r="B619" i="2"/>
  <c r="B627" i="2"/>
  <c r="B635" i="2"/>
  <c r="B643" i="2"/>
  <c r="B651" i="2"/>
  <c r="B659" i="2"/>
  <c r="B667" i="2"/>
  <c r="B675" i="2"/>
  <c r="B683" i="2"/>
  <c r="B691" i="2"/>
  <c r="B699" i="2"/>
  <c r="B707" i="2"/>
  <c r="B715" i="2"/>
  <c r="B723" i="2"/>
  <c r="B731" i="2"/>
  <c r="B739" i="2"/>
  <c r="B747" i="2"/>
  <c r="B755" i="2"/>
  <c r="B763" i="2"/>
  <c r="B771" i="2"/>
  <c r="B779" i="2"/>
  <c r="B787" i="2"/>
  <c r="B795" i="2"/>
  <c r="B803" i="2"/>
  <c r="B808" i="2"/>
  <c r="B813" i="2"/>
  <c r="B819" i="2"/>
  <c r="B824" i="2"/>
  <c r="B829" i="2"/>
  <c r="B835" i="2"/>
  <c r="B840" i="2"/>
  <c r="B845" i="2"/>
  <c r="B851" i="2"/>
  <c r="B856" i="2"/>
  <c r="B861" i="2"/>
  <c r="B865" i="2"/>
  <c r="B869" i="2"/>
  <c r="B873" i="2"/>
  <c r="B877" i="2"/>
  <c r="B881" i="2"/>
  <c r="B885" i="2"/>
  <c r="B889" i="2"/>
  <c r="B893" i="2"/>
  <c r="B897" i="2"/>
  <c r="B901" i="2"/>
  <c r="B905" i="2"/>
  <c r="B909" i="2"/>
  <c r="B913" i="2"/>
  <c r="B917" i="2"/>
  <c r="B921" i="2"/>
  <c r="B925" i="2"/>
  <c r="B929" i="2"/>
  <c r="B933" i="2"/>
  <c r="B937" i="2"/>
  <c r="B941" i="2"/>
  <c r="B945" i="2"/>
  <c r="B949" i="2"/>
  <c r="B953" i="2"/>
  <c r="B957" i="2"/>
  <c r="B961" i="2"/>
  <c r="B965" i="2"/>
  <c r="B969" i="2"/>
  <c r="B973" i="2"/>
  <c r="B302" i="2"/>
  <c r="B366" i="2"/>
  <c r="B414" i="2"/>
  <c r="B446" i="2"/>
  <c r="B478" i="2"/>
  <c r="B510" i="2"/>
  <c r="B542" i="2"/>
  <c r="B574" i="2"/>
  <c r="B604" i="2"/>
  <c r="B613" i="2"/>
  <c r="B621" i="2"/>
  <c r="B629" i="2"/>
  <c r="B637" i="2"/>
  <c r="B645" i="2"/>
  <c r="B653" i="2"/>
  <c r="B661" i="2"/>
  <c r="B669" i="2"/>
  <c r="B677" i="2"/>
  <c r="B685" i="2"/>
  <c r="B693" i="2"/>
  <c r="B701" i="2"/>
  <c r="B709" i="2"/>
  <c r="B717" i="2"/>
  <c r="B725" i="2"/>
  <c r="B733" i="2"/>
  <c r="B741" i="2"/>
  <c r="B749" i="2"/>
  <c r="B757" i="2"/>
  <c r="B765" i="2"/>
  <c r="B773" i="2"/>
  <c r="B781" i="2"/>
  <c r="B789" i="2"/>
  <c r="B797" i="2"/>
  <c r="B804" i="2"/>
  <c r="B809" i="2"/>
  <c r="B815" i="2"/>
  <c r="B820" i="2"/>
  <c r="B825" i="2"/>
  <c r="B831" i="2"/>
  <c r="B836" i="2"/>
  <c r="B841" i="2"/>
  <c r="B847" i="2"/>
  <c r="B852" i="2"/>
  <c r="B857" i="2"/>
  <c r="B862" i="2"/>
  <c r="B866" i="2"/>
  <c r="B870" i="2"/>
  <c r="B874" i="2"/>
  <c r="B878" i="2"/>
  <c r="B882" i="2"/>
  <c r="B886" i="2"/>
  <c r="B890" i="2"/>
  <c r="B894" i="2"/>
  <c r="B898" i="2"/>
  <c r="B902" i="2"/>
  <c r="B906" i="2"/>
  <c r="B910" i="2"/>
  <c r="B914" i="2"/>
  <c r="B918" i="2"/>
  <c r="B922" i="2"/>
  <c r="B926" i="2"/>
  <c r="B930" i="2"/>
  <c r="B934" i="2"/>
  <c r="B938" i="2"/>
  <c r="B942" i="2"/>
  <c r="B946" i="2"/>
  <c r="B950" i="2"/>
  <c r="B954" i="2"/>
  <c r="B958" i="2"/>
  <c r="B962" i="2"/>
  <c r="B966" i="2"/>
  <c r="B970" i="2"/>
  <c r="B974" i="2"/>
  <c r="B318" i="2"/>
  <c r="B382" i="2"/>
  <c r="B422" i="2"/>
  <c r="B454" i="2"/>
  <c r="B486" i="2"/>
  <c r="B518" i="2"/>
  <c r="B550" i="2"/>
  <c r="B582" i="2"/>
  <c r="B606" i="2"/>
  <c r="B615" i="2"/>
  <c r="B623" i="2"/>
  <c r="B631" i="2"/>
  <c r="B639" i="2"/>
  <c r="B647" i="2"/>
  <c r="B655" i="2"/>
  <c r="B663" i="2"/>
  <c r="B671" i="2"/>
  <c r="B679" i="2"/>
  <c r="B687" i="2"/>
  <c r="B695" i="2"/>
  <c r="B703" i="2"/>
  <c r="B711" i="2"/>
  <c r="B719" i="2"/>
  <c r="B727" i="2"/>
  <c r="B735" i="2"/>
  <c r="B743" i="2"/>
  <c r="B751" i="2"/>
  <c r="B759" i="2"/>
  <c r="B767" i="2"/>
  <c r="B775" i="2"/>
  <c r="B783" i="2"/>
  <c r="B791" i="2"/>
  <c r="B799" i="2"/>
  <c r="B805" i="2"/>
  <c r="B811" i="2"/>
  <c r="B816" i="2"/>
  <c r="B821" i="2"/>
  <c r="B827" i="2"/>
  <c r="B832" i="2"/>
  <c r="B837" i="2"/>
  <c r="B843" i="2"/>
  <c r="B848" i="2"/>
  <c r="B853" i="2"/>
  <c r="B859" i="2"/>
  <c r="B863" i="2"/>
  <c r="B867" i="2"/>
  <c r="B871" i="2"/>
  <c r="B875" i="2"/>
  <c r="B879" i="2"/>
  <c r="B883" i="2"/>
  <c r="B887" i="2"/>
  <c r="B891" i="2"/>
  <c r="B895" i="2"/>
  <c r="B899" i="2"/>
  <c r="B903" i="2"/>
  <c r="B907" i="2"/>
  <c r="B911" i="2"/>
  <c r="B915" i="2"/>
  <c r="B919" i="2"/>
  <c r="B923" i="2"/>
  <c r="B927" i="2"/>
  <c r="B931" i="2"/>
  <c r="B935" i="2"/>
  <c r="B939" i="2"/>
  <c r="B943" i="2"/>
  <c r="B947" i="2"/>
  <c r="B951" i="2"/>
  <c r="B955" i="2"/>
  <c r="B959" i="2"/>
  <c r="B963" i="2"/>
  <c r="B967" i="2"/>
  <c r="B971" i="2"/>
  <c r="B975" i="2"/>
  <c r="B979" i="2"/>
  <c r="B983" i="2"/>
  <c r="B987" i="2"/>
  <c r="B991" i="2"/>
  <c r="B995" i="2"/>
  <c r="B999" i="2"/>
  <c r="B1003" i="2"/>
  <c r="B1007" i="2"/>
  <c r="B1011" i="2"/>
  <c r="B1015" i="2"/>
  <c r="B1019" i="2"/>
  <c r="B1023" i="2"/>
  <c r="B334" i="2"/>
  <c r="B494" i="2"/>
  <c r="B609" i="2"/>
  <c r="B641" i="2"/>
  <c r="B673" i="2"/>
  <c r="B705" i="2"/>
  <c r="B737" i="2"/>
  <c r="B769" i="2"/>
  <c r="B801" i="2"/>
  <c r="B823" i="2"/>
  <c r="B844" i="2"/>
  <c r="B864" i="2"/>
  <c r="B880" i="2"/>
  <c r="B896" i="2"/>
  <c r="B912" i="2"/>
  <c r="B928" i="2"/>
  <c r="B944" i="2"/>
  <c r="B960" i="2"/>
  <c r="B976" i="2"/>
  <c r="B981" i="2"/>
  <c r="B986" i="2"/>
  <c r="B992" i="2"/>
  <c r="B997" i="2"/>
  <c r="B1002" i="2"/>
  <c r="B1008" i="2"/>
  <c r="B1013" i="2"/>
  <c r="B1018" i="2"/>
  <c r="B1024" i="2"/>
  <c r="B1026" i="2"/>
  <c r="B633" i="2"/>
  <c r="B793" i="2"/>
  <c r="B860" i="2"/>
  <c r="B908" i="2"/>
  <c r="B956" i="2"/>
  <c r="B985" i="2"/>
  <c r="B1001" i="2"/>
  <c r="B1017" i="2"/>
  <c r="B398" i="2"/>
  <c r="B526" i="2"/>
  <c r="B617" i="2"/>
  <c r="B649" i="2"/>
  <c r="B681" i="2"/>
  <c r="B713" i="2"/>
  <c r="B745" i="2"/>
  <c r="B777" i="2"/>
  <c r="B807" i="2"/>
  <c r="B828" i="2"/>
  <c r="B849" i="2"/>
  <c r="B868" i="2"/>
  <c r="B884" i="2"/>
  <c r="B900" i="2"/>
  <c r="B916" i="2"/>
  <c r="B932" i="2"/>
  <c r="B948" i="2"/>
  <c r="B964" i="2"/>
  <c r="B977" i="2"/>
  <c r="B982" i="2"/>
  <c r="B988" i="2"/>
  <c r="B993" i="2"/>
  <c r="B998" i="2"/>
  <c r="B1004" i="2"/>
  <c r="B1009" i="2"/>
  <c r="B1014" i="2"/>
  <c r="B1020" i="2"/>
  <c r="B1025" i="2"/>
  <c r="B590" i="2"/>
  <c r="B697" i="2"/>
  <c r="B729" i="2"/>
  <c r="B839" i="2"/>
  <c r="B892" i="2"/>
  <c r="B940" i="2"/>
  <c r="B972" i="2"/>
  <c r="B996" i="2"/>
  <c r="B1012" i="2"/>
  <c r="B1022" i="2"/>
  <c r="B430" i="2"/>
  <c r="B558" i="2"/>
  <c r="B625" i="2"/>
  <c r="B657" i="2"/>
  <c r="B689" i="2"/>
  <c r="B721" i="2"/>
  <c r="B753" i="2"/>
  <c r="B785" i="2"/>
  <c r="B812" i="2"/>
  <c r="B833" i="2"/>
  <c r="B855" i="2"/>
  <c r="B872" i="2"/>
  <c r="B888" i="2"/>
  <c r="B904" i="2"/>
  <c r="B920" i="2"/>
  <c r="B936" i="2"/>
  <c r="B952" i="2"/>
  <c r="B968" i="2"/>
  <c r="B978" i="2"/>
  <c r="B984" i="2"/>
  <c r="B989" i="2"/>
  <c r="B994" i="2"/>
  <c r="B1000" i="2"/>
  <c r="B1005" i="2"/>
  <c r="B1010" i="2"/>
  <c r="B1016" i="2"/>
  <c r="B1021" i="2"/>
  <c r="B462" i="2"/>
  <c r="B665" i="2"/>
  <c r="B761" i="2"/>
  <c r="B817" i="2"/>
  <c r="B876" i="2"/>
  <c r="B924" i="2"/>
  <c r="B980" i="2"/>
  <c r="B990" i="2"/>
  <c r="B1006" i="2"/>
  <c r="B1027" i="2"/>
  <c r="B118" i="2"/>
  <c r="B122" i="2"/>
  <c r="B126" i="2"/>
  <c r="B130" i="2"/>
  <c r="B134" i="2"/>
  <c r="B138" i="2"/>
  <c r="B142" i="2"/>
  <c r="B146" i="2"/>
  <c r="B150" i="2"/>
  <c r="B154" i="2"/>
  <c r="B158" i="2"/>
  <c r="B162" i="2"/>
  <c r="B166" i="2"/>
  <c r="B170" i="2"/>
  <c r="B174" i="2"/>
  <c r="B178" i="2"/>
  <c r="B182" i="2"/>
  <c r="B186" i="2"/>
  <c r="B190" i="2"/>
  <c r="B194" i="2"/>
  <c r="B198" i="2"/>
  <c r="B202" i="2"/>
  <c r="B206" i="2"/>
  <c r="B210" i="2"/>
  <c r="B214" i="2"/>
  <c r="B218" i="2"/>
  <c r="B222" i="2"/>
  <c r="B226" i="2"/>
  <c r="B230" i="2"/>
  <c r="B234" i="2"/>
  <c r="B238" i="2"/>
  <c r="B242" i="2"/>
  <c r="B246" i="2"/>
  <c r="B250" i="2"/>
  <c r="B254" i="2"/>
  <c r="B258" i="2"/>
  <c r="B262" i="2"/>
  <c r="B266" i="2"/>
  <c r="B20" i="2"/>
  <c r="B24" i="2"/>
  <c r="B28" i="2"/>
  <c r="B32" i="2"/>
  <c r="B36" i="2"/>
  <c r="B40" i="2"/>
  <c r="B44" i="2"/>
  <c r="B48" i="2"/>
  <c r="B52" i="2"/>
  <c r="B56" i="2"/>
  <c r="B60" i="2"/>
  <c r="B64" i="2"/>
  <c r="B68" i="2"/>
  <c r="B72" i="2"/>
  <c r="B76" i="2"/>
  <c r="B80" i="2"/>
  <c r="B84" i="2"/>
  <c r="B88" i="2"/>
  <c r="B92" i="2"/>
  <c r="B96" i="2"/>
  <c r="B100" i="2"/>
  <c r="B104" i="2"/>
  <c r="B108" i="2"/>
  <c r="B112" i="2"/>
  <c r="B116" i="2"/>
  <c r="B149" i="2"/>
  <c r="B165" i="2"/>
  <c r="B177" i="2"/>
  <c r="B185" i="2"/>
  <c r="B197" i="2"/>
  <c r="B209" i="2"/>
  <c r="B221" i="2"/>
  <c r="B237" i="2"/>
  <c r="B253" i="2"/>
  <c r="B265" i="2"/>
  <c r="B27" i="2"/>
  <c r="B39" i="2"/>
  <c r="B51" i="2"/>
  <c r="B63" i="2"/>
  <c r="B75" i="2"/>
  <c r="B87" i="2"/>
  <c r="B119" i="2"/>
  <c r="B123" i="2"/>
  <c r="B127" i="2"/>
  <c r="B131" i="2"/>
  <c r="B135" i="2"/>
  <c r="B139" i="2"/>
  <c r="B143" i="2"/>
  <c r="B147" i="2"/>
  <c r="B151" i="2"/>
  <c r="B155" i="2"/>
  <c r="B159" i="2"/>
  <c r="B163" i="2"/>
  <c r="B167" i="2"/>
  <c r="B171" i="2"/>
  <c r="B175" i="2"/>
  <c r="B179" i="2"/>
  <c r="B183" i="2"/>
  <c r="B187" i="2"/>
  <c r="B191" i="2"/>
  <c r="B195" i="2"/>
  <c r="B199" i="2"/>
  <c r="B203" i="2"/>
  <c r="B207" i="2"/>
  <c r="B211" i="2"/>
  <c r="B215" i="2"/>
  <c r="B219" i="2"/>
  <c r="B223" i="2"/>
  <c r="B227" i="2"/>
  <c r="B231" i="2"/>
  <c r="B235" i="2"/>
  <c r="B239" i="2"/>
  <c r="B243" i="2"/>
  <c r="B247" i="2"/>
  <c r="B251" i="2"/>
  <c r="B255" i="2"/>
  <c r="B259" i="2"/>
  <c r="B263" i="2"/>
  <c r="B267" i="2"/>
  <c r="B21" i="2"/>
  <c r="B25" i="2"/>
  <c r="B29" i="2"/>
  <c r="B33" i="2"/>
  <c r="B37" i="2"/>
  <c r="B41" i="2"/>
  <c r="B45" i="2"/>
  <c r="B49" i="2"/>
  <c r="B53" i="2"/>
  <c r="B57" i="2"/>
  <c r="B61" i="2"/>
  <c r="B65" i="2"/>
  <c r="B69" i="2"/>
  <c r="B73" i="2"/>
  <c r="B77" i="2"/>
  <c r="B81" i="2"/>
  <c r="B85" i="2"/>
  <c r="B89" i="2"/>
  <c r="B93" i="2"/>
  <c r="B97" i="2"/>
  <c r="B101" i="2"/>
  <c r="B105" i="2"/>
  <c r="B109" i="2"/>
  <c r="B113" i="2"/>
  <c r="B117" i="2"/>
  <c r="B141" i="2"/>
  <c r="B161" i="2"/>
  <c r="B173" i="2"/>
  <c r="B189" i="2"/>
  <c r="B201" i="2"/>
  <c r="B213" i="2"/>
  <c r="B225" i="2"/>
  <c r="B233" i="2"/>
  <c r="B245" i="2"/>
  <c r="B261" i="2"/>
  <c r="B23" i="2"/>
  <c r="B35" i="2"/>
  <c r="B47" i="2"/>
  <c r="B59" i="2"/>
  <c r="B71" i="2"/>
  <c r="B83" i="2"/>
  <c r="B120" i="2"/>
  <c r="B124" i="2"/>
  <c r="B128" i="2"/>
  <c r="B132" i="2"/>
  <c r="B136" i="2"/>
  <c r="B140" i="2"/>
  <c r="B144" i="2"/>
  <c r="B148" i="2"/>
  <c r="B152" i="2"/>
  <c r="B156" i="2"/>
  <c r="B160" i="2"/>
  <c r="B164" i="2"/>
  <c r="B168" i="2"/>
  <c r="B172" i="2"/>
  <c r="B176" i="2"/>
  <c r="B180" i="2"/>
  <c r="B184" i="2"/>
  <c r="B188" i="2"/>
  <c r="B192" i="2"/>
  <c r="B196" i="2"/>
  <c r="B200" i="2"/>
  <c r="B204" i="2"/>
  <c r="B208" i="2"/>
  <c r="B212" i="2"/>
  <c r="B216" i="2"/>
  <c r="B220" i="2"/>
  <c r="B224" i="2"/>
  <c r="B228" i="2"/>
  <c r="B232" i="2"/>
  <c r="B236" i="2"/>
  <c r="B240" i="2"/>
  <c r="B244" i="2"/>
  <c r="B248" i="2"/>
  <c r="B252" i="2"/>
  <c r="B256" i="2"/>
  <c r="B260" i="2"/>
  <c r="B264" i="2"/>
  <c r="B18" i="2"/>
  <c r="B22" i="2"/>
  <c r="B26" i="2"/>
  <c r="B30" i="2"/>
  <c r="B34" i="2"/>
  <c r="B38" i="2"/>
  <c r="B42" i="2"/>
  <c r="B46" i="2"/>
  <c r="B50" i="2"/>
  <c r="B54" i="2"/>
  <c r="B58" i="2"/>
  <c r="B62" i="2"/>
  <c r="B66" i="2"/>
  <c r="B70" i="2"/>
  <c r="B74" i="2"/>
  <c r="B78" i="2"/>
  <c r="B82" i="2"/>
  <c r="B86" i="2"/>
  <c r="B90" i="2"/>
  <c r="B94" i="2"/>
  <c r="B98" i="2"/>
  <c r="B102" i="2"/>
  <c r="B106" i="2"/>
  <c r="B110" i="2"/>
  <c r="B114" i="2"/>
  <c r="B121" i="2"/>
  <c r="B125" i="2"/>
  <c r="B129" i="2"/>
  <c r="B133" i="2"/>
  <c r="B137" i="2"/>
  <c r="B145" i="2"/>
  <c r="B153" i="2"/>
  <c r="B157" i="2"/>
  <c r="B169" i="2"/>
  <c r="B181" i="2"/>
  <c r="B193" i="2"/>
  <c r="B205" i="2"/>
  <c r="B217" i="2"/>
  <c r="B229" i="2"/>
  <c r="B241" i="2"/>
  <c r="B249" i="2"/>
  <c r="B257" i="2"/>
  <c r="B19" i="2"/>
  <c r="B31" i="2"/>
  <c r="B43" i="2"/>
  <c r="B55" i="2"/>
  <c r="B67" i="2"/>
  <c r="B79" i="2"/>
  <c r="B91" i="2"/>
  <c r="B107" i="2"/>
  <c r="B115" i="2"/>
  <c r="B95" i="2"/>
  <c r="B111" i="2"/>
  <c r="B103" i="2"/>
  <c r="B99" i="2"/>
  <c r="B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zacarias chamberlain</author>
  </authors>
  <commentList>
    <comment ref="B13" authorId="0" shapeId="0" xr:uid="{AC66B0E6-42A4-4ED7-ABF7-101502AFA62E}">
      <text>
        <r>
          <rPr>
            <sz val="9"/>
            <color indexed="81"/>
            <rFont val="Segoe UI"/>
            <family val="2"/>
          </rPr>
          <t xml:space="preserve">Frequencia angular de excitação (máquina, caminahr, entre outros)
</t>
        </r>
      </text>
    </comment>
  </commentList>
</comments>
</file>

<file path=xl/sharedStrings.xml><?xml version="1.0" encoding="utf-8"?>
<sst xmlns="http://schemas.openxmlformats.org/spreadsheetml/2006/main" count="29" uniqueCount="27">
  <si>
    <t>f</t>
  </si>
  <si>
    <t>Hz</t>
  </si>
  <si>
    <t>T</t>
  </si>
  <si>
    <t>Seg</t>
  </si>
  <si>
    <t>Rad/seg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</si>
  <si>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0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</si>
  <si>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</si>
  <si>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ξ</t>
  </si>
  <si>
    <t>ω</t>
  </si>
  <si>
    <t>Keq</t>
  </si>
  <si>
    <t>kN/m</t>
  </si>
  <si>
    <t>Meq</t>
  </si>
  <si>
    <t>kg</t>
  </si>
  <si>
    <r>
      <t>ω</t>
    </r>
    <r>
      <rPr>
        <b/>
        <vertAlign val="subscript"/>
        <sz val="11"/>
        <color theme="1"/>
        <rFont val="Calibri"/>
        <family val="2"/>
      </rPr>
      <t>n</t>
    </r>
  </si>
  <si>
    <t>rad/seg</t>
  </si>
  <si>
    <t>t(s)</t>
  </si>
  <si>
    <t>u(m)</t>
  </si>
  <si>
    <t>Uest</t>
  </si>
  <si>
    <t>Fo</t>
  </si>
  <si>
    <t>kN</t>
  </si>
  <si>
    <t>m</t>
  </si>
  <si>
    <r>
      <t>ω</t>
    </r>
    <r>
      <rPr>
        <b/>
        <vertAlign val="subscript"/>
        <sz val="11"/>
        <color theme="1"/>
        <rFont val="Calibri"/>
        <family val="2"/>
      </rPr>
      <t>a</t>
    </r>
  </si>
  <si>
    <t>φ</t>
  </si>
  <si>
    <t>r</t>
  </si>
  <si>
    <t>Ad</t>
  </si>
  <si>
    <t>m/s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</si>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</sst>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0" fillId="0" borderId="0" xfId="0" applyNumberFormat="1"/>
    <xf numFmtId="0" fontId="1" fillId="2" borderId="0" xfId="0" applyFont="1" applyFill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5047618063688061E-2"/>
          <c:y val="8.5254375674011257E-2"/>
          <c:w val="0.90968080005396568"/>
          <c:h val="0.8298097581501369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'Vib. Harmonica Amortecida'!$B$16</c:f>
              <c:strCache>
                <c:ptCount val="1"/>
                <c:pt idx="0">
                  <c:v>u(m)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'Vib. Harmonica Amortecida'!$A$17:$A$1027</c:f>
              <c:numCache>
                <c:formatCode>General</c:formatCode>
                <c:ptCount val="101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5.2399999999999904</c:v>
                </c:pt>
                <c:pt idx="263">
                  <c:v>5.25999999999999</c:v>
                </c:pt>
                <c:pt idx="264">
                  <c:v>5.2799999999999896</c:v>
                </c:pt>
                <c:pt idx="265">
                  <c:v>5.2999999999999901</c:v>
                </c:pt>
                <c:pt idx="266">
                  <c:v>5.3199999999999896</c:v>
                </c:pt>
                <c:pt idx="267">
                  <c:v>5.3399999999999901</c:v>
                </c:pt>
                <c:pt idx="268">
                  <c:v>5.3599999999999897</c:v>
                </c:pt>
                <c:pt idx="269">
                  <c:v>5.3799999999999901</c:v>
                </c:pt>
                <c:pt idx="270">
                  <c:v>5.3999999999999897</c:v>
                </c:pt>
                <c:pt idx="271">
                  <c:v>5.4199999999999902</c:v>
                </c:pt>
                <c:pt idx="272">
                  <c:v>5.4399999999999897</c:v>
                </c:pt>
                <c:pt idx="273">
                  <c:v>5.4599999999999902</c:v>
                </c:pt>
                <c:pt idx="274">
                  <c:v>5.4799999999999898</c:v>
                </c:pt>
                <c:pt idx="275">
                  <c:v>5.4999999999999902</c:v>
                </c:pt>
                <c:pt idx="276">
                  <c:v>5.5199999999999898</c:v>
                </c:pt>
                <c:pt idx="277">
                  <c:v>5.5399999999999903</c:v>
                </c:pt>
                <c:pt idx="278">
                  <c:v>5.5599999999999898</c:v>
                </c:pt>
                <c:pt idx="279">
                  <c:v>5.5799999999999903</c:v>
                </c:pt>
                <c:pt idx="280">
                  <c:v>5.5999999999999899</c:v>
                </c:pt>
                <c:pt idx="281">
                  <c:v>5.6199999999999903</c:v>
                </c:pt>
                <c:pt idx="282">
                  <c:v>5.6399999999999899</c:v>
                </c:pt>
                <c:pt idx="283">
                  <c:v>5.6599999999999904</c:v>
                </c:pt>
                <c:pt idx="284">
                  <c:v>5.6799999999999899</c:v>
                </c:pt>
                <c:pt idx="285">
                  <c:v>5.6999999999999904</c:v>
                </c:pt>
                <c:pt idx="286">
                  <c:v>5.7199999999999802</c:v>
                </c:pt>
                <c:pt idx="287">
                  <c:v>5.7399999999999798</c:v>
                </c:pt>
                <c:pt idx="288">
                  <c:v>5.7599999999999802</c:v>
                </c:pt>
                <c:pt idx="289">
                  <c:v>5.7799999999999798</c:v>
                </c:pt>
                <c:pt idx="290">
                  <c:v>5.7999999999999803</c:v>
                </c:pt>
                <c:pt idx="291">
                  <c:v>5.8199999999999799</c:v>
                </c:pt>
                <c:pt idx="292">
                  <c:v>5.8399999999999803</c:v>
                </c:pt>
                <c:pt idx="293">
                  <c:v>5.8599999999999799</c:v>
                </c:pt>
                <c:pt idx="294">
                  <c:v>5.8799999999999804</c:v>
                </c:pt>
                <c:pt idx="295">
                  <c:v>5.8999999999999799</c:v>
                </c:pt>
                <c:pt idx="296">
                  <c:v>5.9199999999999804</c:v>
                </c:pt>
                <c:pt idx="297">
                  <c:v>5.93999999999998</c:v>
                </c:pt>
                <c:pt idx="298">
                  <c:v>5.9599999999999804</c:v>
                </c:pt>
                <c:pt idx="299">
                  <c:v>5.97999999999998</c:v>
                </c:pt>
                <c:pt idx="300">
                  <c:v>5.9999999999999796</c:v>
                </c:pt>
                <c:pt idx="301">
                  <c:v>6.01999999999998</c:v>
                </c:pt>
                <c:pt idx="302">
                  <c:v>6.0399999999999796</c:v>
                </c:pt>
                <c:pt idx="303">
                  <c:v>6.0599999999999801</c:v>
                </c:pt>
                <c:pt idx="304">
                  <c:v>6.0799999999999796</c:v>
                </c:pt>
                <c:pt idx="305">
                  <c:v>6.0999999999999801</c:v>
                </c:pt>
                <c:pt idx="306">
                  <c:v>6.1199999999999797</c:v>
                </c:pt>
                <c:pt idx="307">
                  <c:v>6.1399999999999801</c:v>
                </c:pt>
                <c:pt idx="308">
                  <c:v>6.1599999999999699</c:v>
                </c:pt>
                <c:pt idx="309">
                  <c:v>6.1799999999999704</c:v>
                </c:pt>
                <c:pt idx="310">
                  <c:v>6.19999999999997</c:v>
                </c:pt>
                <c:pt idx="311">
                  <c:v>6.2199999999999704</c:v>
                </c:pt>
                <c:pt idx="312">
                  <c:v>6.23999999999997</c:v>
                </c:pt>
                <c:pt idx="313">
                  <c:v>6.2599999999999696</c:v>
                </c:pt>
                <c:pt idx="314">
                  <c:v>6.2799999999999701</c:v>
                </c:pt>
                <c:pt idx="315">
                  <c:v>6.2999999999999696</c:v>
                </c:pt>
                <c:pt idx="316">
                  <c:v>6.3199999999999701</c:v>
                </c:pt>
                <c:pt idx="317">
                  <c:v>6.3399999999999697</c:v>
                </c:pt>
                <c:pt idx="318">
                  <c:v>6.3599999999999701</c:v>
                </c:pt>
                <c:pt idx="319">
                  <c:v>6.3799999999999697</c:v>
                </c:pt>
                <c:pt idx="320">
                  <c:v>6.3999999999999702</c:v>
                </c:pt>
                <c:pt idx="321">
                  <c:v>6.4199999999999697</c:v>
                </c:pt>
                <c:pt idx="322">
                  <c:v>6.4399999999999702</c:v>
                </c:pt>
                <c:pt idx="323">
                  <c:v>6.4599999999999698</c:v>
                </c:pt>
                <c:pt idx="324">
                  <c:v>6.4799999999999702</c:v>
                </c:pt>
                <c:pt idx="325">
                  <c:v>6.4999999999999698</c:v>
                </c:pt>
                <c:pt idx="326">
                  <c:v>6.5199999999999703</c:v>
                </c:pt>
                <c:pt idx="327">
                  <c:v>6.5399999999999698</c:v>
                </c:pt>
                <c:pt idx="328">
                  <c:v>6.5599999999999703</c:v>
                </c:pt>
                <c:pt idx="329">
                  <c:v>6.5799999999999699</c:v>
                </c:pt>
                <c:pt idx="330">
                  <c:v>6.5999999999999703</c:v>
                </c:pt>
                <c:pt idx="331">
                  <c:v>6.6199999999999699</c:v>
                </c:pt>
                <c:pt idx="332">
                  <c:v>6.6399999999999597</c:v>
                </c:pt>
                <c:pt idx="333">
                  <c:v>6.6599999999999602</c:v>
                </c:pt>
                <c:pt idx="334">
                  <c:v>6.6799999999999597</c:v>
                </c:pt>
                <c:pt idx="335">
                  <c:v>6.6999999999999602</c:v>
                </c:pt>
                <c:pt idx="336">
                  <c:v>6.7199999999999598</c:v>
                </c:pt>
                <c:pt idx="337">
                  <c:v>6.7399999999999602</c:v>
                </c:pt>
                <c:pt idx="338">
                  <c:v>6.7599999999999598</c:v>
                </c:pt>
                <c:pt idx="339">
                  <c:v>6.7799999999999603</c:v>
                </c:pt>
                <c:pt idx="340">
                  <c:v>6.7999999999999599</c:v>
                </c:pt>
                <c:pt idx="341">
                  <c:v>6.8199999999999603</c:v>
                </c:pt>
                <c:pt idx="342">
                  <c:v>6.8399999999999599</c:v>
                </c:pt>
                <c:pt idx="343">
                  <c:v>6.8599999999999604</c:v>
                </c:pt>
                <c:pt idx="344">
                  <c:v>6.8799999999999599</c:v>
                </c:pt>
                <c:pt idx="345">
                  <c:v>6.8999999999999604</c:v>
                </c:pt>
                <c:pt idx="346">
                  <c:v>6.91999999999996</c:v>
                </c:pt>
                <c:pt idx="347">
                  <c:v>6.9399999999999604</c:v>
                </c:pt>
                <c:pt idx="348">
                  <c:v>6.95999999999996</c:v>
                </c:pt>
                <c:pt idx="349">
                  <c:v>6.9799999999999596</c:v>
                </c:pt>
                <c:pt idx="350">
                  <c:v>6.99999999999996</c:v>
                </c:pt>
                <c:pt idx="351">
                  <c:v>7.0199999999999596</c:v>
                </c:pt>
                <c:pt idx="352">
                  <c:v>7.0399999999999601</c:v>
                </c:pt>
                <c:pt idx="353">
                  <c:v>7.0599999999999596</c:v>
                </c:pt>
                <c:pt idx="354">
                  <c:v>7.0799999999999601</c:v>
                </c:pt>
                <c:pt idx="355">
                  <c:v>7.0999999999999499</c:v>
                </c:pt>
                <c:pt idx="356">
                  <c:v>7.1199999999999504</c:v>
                </c:pt>
                <c:pt idx="357">
                  <c:v>7.1399999999999499</c:v>
                </c:pt>
                <c:pt idx="358">
                  <c:v>7.1599999999999504</c:v>
                </c:pt>
                <c:pt idx="359">
                  <c:v>7.17999999999995</c:v>
                </c:pt>
                <c:pt idx="360">
                  <c:v>7.1999999999999504</c:v>
                </c:pt>
                <c:pt idx="361">
                  <c:v>7.21999999999995</c:v>
                </c:pt>
                <c:pt idx="362">
                  <c:v>7.2399999999999496</c:v>
                </c:pt>
                <c:pt idx="363">
                  <c:v>7.25999999999995</c:v>
                </c:pt>
                <c:pt idx="364">
                  <c:v>7.2799999999999496</c:v>
                </c:pt>
                <c:pt idx="365">
                  <c:v>7.2999999999999501</c:v>
                </c:pt>
                <c:pt idx="366">
                  <c:v>7.3199999999999497</c:v>
                </c:pt>
                <c:pt idx="367">
                  <c:v>7.3399999999999501</c:v>
                </c:pt>
                <c:pt idx="368">
                  <c:v>7.3599999999999497</c:v>
                </c:pt>
                <c:pt idx="369">
                  <c:v>7.3799999999999502</c:v>
                </c:pt>
                <c:pt idx="370">
                  <c:v>7.3999999999999497</c:v>
                </c:pt>
                <c:pt idx="371">
                  <c:v>7.4199999999999502</c:v>
                </c:pt>
                <c:pt idx="372">
                  <c:v>7.4399999999999498</c:v>
                </c:pt>
                <c:pt idx="373">
                  <c:v>7.4599999999999502</c:v>
                </c:pt>
                <c:pt idx="374">
                  <c:v>7.4799999999999498</c:v>
                </c:pt>
                <c:pt idx="375">
                  <c:v>7.4999999999999503</c:v>
                </c:pt>
                <c:pt idx="376">
                  <c:v>7.5199999999999498</c:v>
                </c:pt>
                <c:pt idx="377">
                  <c:v>7.5399999999999503</c:v>
                </c:pt>
                <c:pt idx="378">
                  <c:v>7.5599999999999499</c:v>
                </c:pt>
                <c:pt idx="379">
                  <c:v>7.5799999999999397</c:v>
                </c:pt>
                <c:pt idx="380">
                  <c:v>7.5999999999999401</c:v>
                </c:pt>
                <c:pt idx="381">
                  <c:v>7.6199999999999397</c:v>
                </c:pt>
                <c:pt idx="382">
                  <c:v>7.6399999999999402</c:v>
                </c:pt>
                <c:pt idx="383">
                  <c:v>7.6599999999999397</c:v>
                </c:pt>
                <c:pt idx="384">
                  <c:v>7.6799999999999402</c:v>
                </c:pt>
                <c:pt idx="385">
                  <c:v>7.6999999999999398</c:v>
                </c:pt>
                <c:pt idx="386">
                  <c:v>7.7199999999999402</c:v>
                </c:pt>
                <c:pt idx="387">
                  <c:v>7.7399999999999398</c:v>
                </c:pt>
                <c:pt idx="388">
                  <c:v>7.7599999999999403</c:v>
                </c:pt>
                <c:pt idx="389">
                  <c:v>7.7799999999999399</c:v>
                </c:pt>
                <c:pt idx="390">
                  <c:v>7.7999999999999403</c:v>
                </c:pt>
                <c:pt idx="391">
                  <c:v>7.8199999999999399</c:v>
                </c:pt>
                <c:pt idx="392">
                  <c:v>7.8399999999999403</c:v>
                </c:pt>
                <c:pt idx="393">
                  <c:v>7.8599999999999399</c:v>
                </c:pt>
                <c:pt idx="394">
                  <c:v>7.8799999999999404</c:v>
                </c:pt>
                <c:pt idx="395">
                  <c:v>7.89999999999994</c:v>
                </c:pt>
                <c:pt idx="396">
                  <c:v>7.9199999999999404</c:v>
                </c:pt>
                <c:pt idx="397">
                  <c:v>7.93999999999994</c:v>
                </c:pt>
                <c:pt idx="398">
                  <c:v>7.9599999999999396</c:v>
                </c:pt>
                <c:pt idx="399">
                  <c:v>7.97999999999994</c:v>
                </c:pt>
                <c:pt idx="400">
                  <c:v>7.9999999999999396</c:v>
                </c:pt>
                <c:pt idx="401">
                  <c:v>8.0199999999999392</c:v>
                </c:pt>
                <c:pt idx="402">
                  <c:v>8.0399999999999299</c:v>
                </c:pt>
                <c:pt idx="403">
                  <c:v>8.0599999999999294</c:v>
                </c:pt>
                <c:pt idx="404">
                  <c:v>8.0799999999999308</c:v>
                </c:pt>
                <c:pt idx="405">
                  <c:v>8.0999999999999304</c:v>
                </c:pt>
                <c:pt idx="406">
                  <c:v>8.1199999999999299</c:v>
                </c:pt>
                <c:pt idx="407">
                  <c:v>8.1399999999999295</c:v>
                </c:pt>
                <c:pt idx="408">
                  <c:v>8.1599999999999309</c:v>
                </c:pt>
                <c:pt idx="409">
                  <c:v>8.1799999999999304</c:v>
                </c:pt>
                <c:pt idx="410">
                  <c:v>8.19999999999993</c:v>
                </c:pt>
                <c:pt idx="411">
                  <c:v>8.2199999999999296</c:v>
                </c:pt>
                <c:pt idx="412">
                  <c:v>8.2399999999999292</c:v>
                </c:pt>
                <c:pt idx="413">
                  <c:v>8.2599999999999305</c:v>
                </c:pt>
                <c:pt idx="414">
                  <c:v>8.2799999999999301</c:v>
                </c:pt>
                <c:pt idx="415">
                  <c:v>8.2999999999999297</c:v>
                </c:pt>
                <c:pt idx="416">
                  <c:v>8.3199999999999292</c:v>
                </c:pt>
                <c:pt idx="417">
                  <c:v>8.3399999999999306</c:v>
                </c:pt>
                <c:pt idx="418">
                  <c:v>8.3599999999999302</c:v>
                </c:pt>
                <c:pt idx="419">
                  <c:v>8.3799999999999297</c:v>
                </c:pt>
                <c:pt idx="420">
                  <c:v>8.3999999999999293</c:v>
                </c:pt>
                <c:pt idx="421">
                  <c:v>8.4199999999999307</c:v>
                </c:pt>
                <c:pt idx="422">
                  <c:v>8.4399999999999302</c:v>
                </c:pt>
                <c:pt idx="423">
                  <c:v>8.4599999999999298</c:v>
                </c:pt>
                <c:pt idx="424">
                  <c:v>8.4799999999999294</c:v>
                </c:pt>
                <c:pt idx="425">
                  <c:v>8.4999999999999201</c:v>
                </c:pt>
                <c:pt idx="426">
                  <c:v>8.5199999999999196</c:v>
                </c:pt>
                <c:pt idx="427">
                  <c:v>8.5399999999999192</c:v>
                </c:pt>
                <c:pt idx="428">
                  <c:v>8.5599999999999206</c:v>
                </c:pt>
                <c:pt idx="429">
                  <c:v>8.5799999999999201</c:v>
                </c:pt>
                <c:pt idx="430">
                  <c:v>8.5999999999999197</c:v>
                </c:pt>
                <c:pt idx="431">
                  <c:v>8.6199999999999193</c:v>
                </c:pt>
                <c:pt idx="432">
                  <c:v>8.6399999999999206</c:v>
                </c:pt>
                <c:pt idx="433">
                  <c:v>8.6599999999999202</c:v>
                </c:pt>
                <c:pt idx="434">
                  <c:v>8.6799999999999198</c:v>
                </c:pt>
                <c:pt idx="435">
                  <c:v>8.6999999999999194</c:v>
                </c:pt>
                <c:pt idx="436">
                  <c:v>8.7199999999999207</c:v>
                </c:pt>
                <c:pt idx="437">
                  <c:v>8.7399999999999203</c:v>
                </c:pt>
                <c:pt idx="438">
                  <c:v>8.7599999999999199</c:v>
                </c:pt>
                <c:pt idx="439">
                  <c:v>8.7799999999999194</c:v>
                </c:pt>
                <c:pt idx="440">
                  <c:v>8.7999999999999208</c:v>
                </c:pt>
                <c:pt idx="441">
                  <c:v>8.8199999999999203</c:v>
                </c:pt>
                <c:pt idx="442">
                  <c:v>8.8399999999999199</c:v>
                </c:pt>
                <c:pt idx="443">
                  <c:v>8.8599999999999195</c:v>
                </c:pt>
                <c:pt idx="444">
                  <c:v>8.8799999999999208</c:v>
                </c:pt>
                <c:pt idx="445">
                  <c:v>8.8999999999999204</c:v>
                </c:pt>
                <c:pt idx="446">
                  <c:v>8.91999999999992</c:v>
                </c:pt>
                <c:pt idx="447">
                  <c:v>8.9399999999999196</c:v>
                </c:pt>
                <c:pt idx="448">
                  <c:v>8.9599999999999191</c:v>
                </c:pt>
                <c:pt idx="449">
                  <c:v>8.9799999999999098</c:v>
                </c:pt>
                <c:pt idx="450">
                  <c:v>8.9999999999999094</c:v>
                </c:pt>
                <c:pt idx="451">
                  <c:v>9.0199999999999108</c:v>
                </c:pt>
                <c:pt idx="452">
                  <c:v>9.0399999999999103</c:v>
                </c:pt>
                <c:pt idx="453">
                  <c:v>9.0599999999999099</c:v>
                </c:pt>
                <c:pt idx="454">
                  <c:v>9.0799999999999095</c:v>
                </c:pt>
                <c:pt idx="455">
                  <c:v>9.0999999999999108</c:v>
                </c:pt>
                <c:pt idx="456">
                  <c:v>9.1199999999999104</c:v>
                </c:pt>
                <c:pt idx="457">
                  <c:v>9.13999999999991</c:v>
                </c:pt>
                <c:pt idx="458">
                  <c:v>9.1599999999999095</c:v>
                </c:pt>
                <c:pt idx="459">
                  <c:v>9.1799999999999091</c:v>
                </c:pt>
                <c:pt idx="460">
                  <c:v>9.1999999999999105</c:v>
                </c:pt>
                <c:pt idx="461">
                  <c:v>9.21999999999991</c:v>
                </c:pt>
                <c:pt idx="462">
                  <c:v>9.2399999999999096</c:v>
                </c:pt>
                <c:pt idx="463">
                  <c:v>9.2599999999999092</c:v>
                </c:pt>
                <c:pt idx="464">
                  <c:v>9.2799999999999105</c:v>
                </c:pt>
                <c:pt idx="465">
                  <c:v>9.2999999999999101</c:v>
                </c:pt>
                <c:pt idx="466">
                  <c:v>9.3199999999999097</c:v>
                </c:pt>
                <c:pt idx="467">
                  <c:v>9.3399999999999093</c:v>
                </c:pt>
                <c:pt idx="468">
                  <c:v>9.3599999999999106</c:v>
                </c:pt>
                <c:pt idx="469">
                  <c:v>9.3799999999999102</c:v>
                </c:pt>
                <c:pt idx="470">
                  <c:v>9.3999999999999098</c:v>
                </c:pt>
                <c:pt idx="471">
                  <c:v>9.4199999999999093</c:v>
                </c:pt>
                <c:pt idx="472">
                  <c:v>9.4399999999999</c:v>
                </c:pt>
                <c:pt idx="473">
                  <c:v>9.4599999999998996</c:v>
                </c:pt>
                <c:pt idx="474">
                  <c:v>9.4799999999998992</c:v>
                </c:pt>
                <c:pt idx="475">
                  <c:v>9.4999999999999005</c:v>
                </c:pt>
                <c:pt idx="476">
                  <c:v>9.5199999999999001</c:v>
                </c:pt>
                <c:pt idx="477">
                  <c:v>9.5399999999998997</c:v>
                </c:pt>
                <c:pt idx="478">
                  <c:v>9.5599999999998992</c:v>
                </c:pt>
                <c:pt idx="479">
                  <c:v>9.5799999999999006</c:v>
                </c:pt>
                <c:pt idx="480">
                  <c:v>9.5999999999999002</c:v>
                </c:pt>
                <c:pt idx="481">
                  <c:v>9.6199999999998997</c:v>
                </c:pt>
                <c:pt idx="482">
                  <c:v>9.6399999999998993</c:v>
                </c:pt>
                <c:pt idx="483">
                  <c:v>9.6599999999999007</c:v>
                </c:pt>
                <c:pt idx="484">
                  <c:v>9.6799999999999002</c:v>
                </c:pt>
                <c:pt idx="485">
                  <c:v>9.6999999999998998</c:v>
                </c:pt>
                <c:pt idx="486">
                  <c:v>9.7199999999998994</c:v>
                </c:pt>
                <c:pt idx="487">
                  <c:v>9.7399999999999007</c:v>
                </c:pt>
                <c:pt idx="488">
                  <c:v>9.7599999999999003</c:v>
                </c:pt>
                <c:pt idx="489">
                  <c:v>9.7799999999998999</c:v>
                </c:pt>
                <c:pt idx="490">
                  <c:v>9.7999999999998995</c:v>
                </c:pt>
                <c:pt idx="491">
                  <c:v>9.8199999999999008</c:v>
                </c:pt>
                <c:pt idx="492">
                  <c:v>9.8399999999999004</c:v>
                </c:pt>
                <c:pt idx="493">
                  <c:v>9.8599999999999</c:v>
                </c:pt>
                <c:pt idx="494">
                  <c:v>9.8799999999998995</c:v>
                </c:pt>
                <c:pt idx="495">
                  <c:v>9.8999999999999009</c:v>
                </c:pt>
                <c:pt idx="496">
                  <c:v>9.9199999999998898</c:v>
                </c:pt>
                <c:pt idx="497">
                  <c:v>9.9399999999998894</c:v>
                </c:pt>
                <c:pt idx="498">
                  <c:v>9.9599999999998907</c:v>
                </c:pt>
                <c:pt idx="499">
                  <c:v>9.9799999999998903</c:v>
                </c:pt>
                <c:pt idx="500">
                  <c:v>9.9999999999998899</c:v>
                </c:pt>
                <c:pt idx="501">
                  <c:v>10.0199999999999</c:v>
                </c:pt>
                <c:pt idx="502">
                  <c:v>10.0399999999999</c:v>
                </c:pt>
                <c:pt idx="503">
                  <c:v>10.059999999999899</c:v>
                </c:pt>
                <c:pt idx="504">
                  <c:v>10.079999999999901</c:v>
                </c:pt>
                <c:pt idx="505">
                  <c:v>10.0999999999999</c:v>
                </c:pt>
                <c:pt idx="506">
                  <c:v>10.1199999999999</c:v>
                </c:pt>
                <c:pt idx="507">
                  <c:v>10.139999999999899</c:v>
                </c:pt>
                <c:pt idx="508">
                  <c:v>10.159999999999901</c:v>
                </c:pt>
                <c:pt idx="509">
                  <c:v>10.1799999999999</c:v>
                </c:pt>
                <c:pt idx="510">
                  <c:v>10.1999999999999</c:v>
                </c:pt>
                <c:pt idx="511">
                  <c:v>10.219999999999899</c:v>
                </c:pt>
                <c:pt idx="512">
                  <c:v>10.239999999999901</c:v>
                </c:pt>
                <c:pt idx="513">
                  <c:v>10.2599999999999</c:v>
                </c:pt>
                <c:pt idx="514">
                  <c:v>10.2799999999999</c:v>
                </c:pt>
                <c:pt idx="515">
                  <c:v>10.299999999999899</c:v>
                </c:pt>
                <c:pt idx="516">
                  <c:v>10.319999999999901</c:v>
                </c:pt>
                <c:pt idx="517">
                  <c:v>10.3399999999999</c:v>
                </c:pt>
                <c:pt idx="518">
                  <c:v>10.3599999999999</c:v>
                </c:pt>
                <c:pt idx="519">
                  <c:v>10.3799999999999</c:v>
                </c:pt>
                <c:pt idx="520">
                  <c:v>10.399999999999901</c:v>
                </c:pt>
                <c:pt idx="521">
                  <c:v>10.4199999999999</c:v>
                </c:pt>
                <c:pt idx="522">
                  <c:v>10.4399999999999</c:v>
                </c:pt>
                <c:pt idx="523">
                  <c:v>10.4599999999999</c:v>
                </c:pt>
                <c:pt idx="524">
                  <c:v>10.479999999999899</c:v>
                </c:pt>
                <c:pt idx="525">
                  <c:v>10.499999999999901</c:v>
                </c:pt>
                <c:pt idx="526">
                  <c:v>10.5199999999999</c:v>
                </c:pt>
                <c:pt idx="527">
                  <c:v>10.5399999999999</c:v>
                </c:pt>
                <c:pt idx="528">
                  <c:v>10.559999999999899</c:v>
                </c:pt>
                <c:pt idx="529">
                  <c:v>10.579999999999901</c:v>
                </c:pt>
                <c:pt idx="530">
                  <c:v>10.5999999999999</c:v>
                </c:pt>
                <c:pt idx="531">
                  <c:v>10.6199999999999</c:v>
                </c:pt>
                <c:pt idx="532">
                  <c:v>10.639999999999899</c:v>
                </c:pt>
                <c:pt idx="533">
                  <c:v>10.659999999999901</c:v>
                </c:pt>
                <c:pt idx="534">
                  <c:v>10.6799999999999</c:v>
                </c:pt>
                <c:pt idx="535">
                  <c:v>10.6999999999999</c:v>
                </c:pt>
                <c:pt idx="536">
                  <c:v>10.719999999999899</c:v>
                </c:pt>
                <c:pt idx="537">
                  <c:v>10.739999999999901</c:v>
                </c:pt>
                <c:pt idx="538">
                  <c:v>10.7599999999999</c:v>
                </c:pt>
                <c:pt idx="539">
                  <c:v>10.7799999999999</c:v>
                </c:pt>
                <c:pt idx="540">
                  <c:v>10.799999999999899</c:v>
                </c:pt>
                <c:pt idx="541">
                  <c:v>10.819999999999901</c:v>
                </c:pt>
                <c:pt idx="542">
                  <c:v>10.8399999999999</c:v>
                </c:pt>
                <c:pt idx="543">
                  <c:v>10.8599999999999</c:v>
                </c:pt>
                <c:pt idx="544">
                  <c:v>10.8799999999999</c:v>
                </c:pt>
                <c:pt idx="545">
                  <c:v>10.899999999999901</c:v>
                </c:pt>
                <c:pt idx="546">
                  <c:v>10.9199999999999</c:v>
                </c:pt>
                <c:pt idx="547">
                  <c:v>10.9399999999999</c:v>
                </c:pt>
                <c:pt idx="548">
                  <c:v>10.9599999999999</c:v>
                </c:pt>
                <c:pt idx="549">
                  <c:v>10.979999999999899</c:v>
                </c:pt>
                <c:pt idx="550">
                  <c:v>10.999999999999901</c:v>
                </c:pt>
                <c:pt idx="551">
                  <c:v>11.0199999999999</c:v>
                </c:pt>
                <c:pt idx="552">
                  <c:v>11.0399999999999</c:v>
                </c:pt>
                <c:pt idx="553">
                  <c:v>11.059999999999899</c:v>
                </c:pt>
                <c:pt idx="554">
                  <c:v>11.079999999999901</c:v>
                </c:pt>
                <c:pt idx="555">
                  <c:v>11.0999999999999</c:v>
                </c:pt>
                <c:pt idx="556">
                  <c:v>11.1199999999999</c:v>
                </c:pt>
                <c:pt idx="557">
                  <c:v>11.139999999999899</c:v>
                </c:pt>
                <c:pt idx="558">
                  <c:v>11.159999999999901</c:v>
                </c:pt>
                <c:pt idx="559">
                  <c:v>11.1799999999999</c:v>
                </c:pt>
                <c:pt idx="560">
                  <c:v>11.1999999999999</c:v>
                </c:pt>
                <c:pt idx="561">
                  <c:v>11.219999999999899</c:v>
                </c:pt>
                <c:pt idx="562">
                  <c:v>11.239999999999901</c:v>
                </c:pt>
                <c:pt idx="563">
                  <c:v>11.2599999999999</c:v>
                </c:pt>
                <c:pt idx="564">
                  <c:v>11.2799999999999</c:v>
                </c:pt>
                <c:pt idx="565">
                  <c:v>11.299999999999899</c:v>
                </c:pt>
                <c:pt idx="566">
                  <c:v>11.319999999999901</c:v>
                </c:pt>
                <c:pt idx="567">
                  <c:v>11.3399999999999</c:v>
                </c:pt>
                <c:pt idx="568">
                  <c:v>11.3599999999999</c:v>
                </c:pt>
                <c:pt idx="569">
                  <c:v>11.3799999999999</c:v>
                </c:pt>
                <c:pt idx="570">
                  <c:v>11.399999999999901</c:v>
                </c:pt>
                <c:pt idx="571">
                  <c:v>11.4199999999999</c:v>
                </c:pt>
                <c:pt idx="572">
                  <c:v>11.4399999999999</c:v>
                </c:pt>
                <c:pt idx="573">
                  <c:v>11.4599999999999</c:v>
                </c:pt>
                <c:pt idx="574">
                  <c:v>11.479999999999899</c:v>
                </c:pt>
                <c:pt idx="575">
                  <c:v>11.499999999999901</c:v>
                </c:pt>
                <c:pt idx="576">
                  <c:v>11.5199999999999</c:v>
                </c:pt>
                <c:pt idx="577">
                  <c:v>11.5399999999999</c:v>
                </c:pt>
                <c:pt idx="578">
                  <c:v>11.559999999999899</c:v>
                </c:pt>
                <c:pt idx="579">
                  <c:v>11.579999999999901</c:v>
                </c:pt>
                <c:pt idx="580">
                  <c:v>11.5999999999999</c:v>
                </c:pt>
                <c:pt idx="581">
                  <c:v>11.6199999999999</c:v>
                </c:pt>
                <c:pt idx="582">
                  <c:v>11.639999999999899</c:v>
                </c:pt>
                <c:pt idx="583">
                  <c:v>11.659999999999901</c:v>
                </c:pt>
                <c:pt idx="584">
                  <c:v>11.6799999999999</c:v>
                </c:pt>
                <c:pt idx="585">
                  <c:v>11.6999999999999</c:v>
                </c:pt>
                <c:pt idx="586">
                  <c:v>11.719999999999899</c:v>
                </c:pt>
                <c:pt idx="587">
                  <c:v>11.739999999999901</c:v>
                </c:pt>
                <c:pt idx="588">
                  <c:v>11.7599999999999</c:v>
                </c:pt>
                <c:pt idx="589">
                  <c:v>11.7799999999999</c:v>
                </c:pt>
                <c:pt idx="590">
                  <c:v>11.799999999999899</c:v>
                </c:pt>
                <c:pt idx="591">
                  <c:v>11.819999999999901</c:v>
                </c:pt>
                <c:pt idx="592">
                  <c:v>11.8399999999999</c:v>
                </c:pt>
                <c:pt idx="593">
                  <c:v>11.8599999999999</c:v>
                </c:pt>
                <c:pt idx="594">
                  <c:v>11.8799999999998</c:v>
                </c:pt>
                <c:pt idx="595">
                  <c:v>11.8999999999998</c:v>
                </c:pt>
                <c:pt idx="596">
                  <c:v>11.9199999999999</c:v>
                </c:pt>
                <c:pt idx="597">
                  <c:v>11.9399999999999</c:v>
                </c:pt>
                <c:pt idx="598">
                  <c:v>11.9599999999999</c:v>
                </c:pt>
                <c:pt idx="599">
                  <c:v>11.979999999999899</c:v>
                </c:pt>
                <c:pt idx="600">
                  <c:v>11.999999999999901</c:v>
                </c:pt>
                <c:pt idx="601">
                  <c:v>12.0199999999999</c:v>
                </c:pt>
                <c:pt idx="602">
                  <c:v>12.0399999999998</c:v>
                </c:pt>
                <c:pt idx="603">
                  <c:v>12.0599999999998</c:v>
                </c:pt>
                <c:pt idx="604">
                  <c:v>12.079999999999901</c:v>
                </c:pt>
                <c:pt idx="605">
                  <c:v>12.0999999999999</c:v>
                </c:pt>
                <c:pt idx="606">
                  <c:v>12.1199999999999</c:v>
                </c:pt>
                <c:pt idx="607">
                  <c:v>12.139999999999899</c:v>
                </c:pt>
                <c:pt idx="608">
                  <c:v>12.159999999999901</c:v>
                </c:pt>
                <c:pt idx="609">
                  <c:v>12.1799999999999</c:v>
                </c:pt>
                <c:pt idx="610">
                  <c:v>12.1999999999999</c:v>
                </c:pt>
                <c:pt idx="611">
                  <c:v>12.2199999999998</c:v>
                </c:pt>
                <c:pt idx="612">
                  <c:v>12.239999999999799</c:v>
                </c:pt>
                <c:pt idx="613">
                  <c:v>12.259999999999801</c:v>
                </c:pt>
                <c:pt idx="614">
                  <c:v>12.2799999999998</c:v>
                </c:pt>
                <c:pt idx="615">
                  <c:v>12.2999999999998</c:v>
                </c:pt>
                <c:pt idx="616">
                  <c:v>12.3199999999998</c:v>
                </c:pt>
                <c:pt idx="617">
                  <c:v>12.339999999999799</c:v>
                </c:pt>
                <c:pt idx="618">
                  <c:v>12.3599999999998</c:v>
                </c:pt>
                <c:pt idx="619">
                  <c:v>12.3799999999998</c:v>
                </c:pt>
                <c:pt idx="620">
                  <c:v>12.3999999999998</c:v>
                </c:pt>
                <c:pt idx="621">
                  <c:v>12.419999999999799</c:v>
                </c:pt>
                <c:pt idx="622">
                  <c:v>12.439999999999801</c:v>
                </c:pt>
                <c:pt idx="623">
                  <c:v>12.4599999999998</c:v>
                </c:pt>
                <c:pt idx="624">
                  <c:v>12.4799999999998</c:v>
                </c:pt>
                <c:pt idx="625">
                  <c:v>12.499999999999799</c:v>
                </c:pt>
                <c:pt idx="626">
                  <c:v>12.519999999999801</c:v>
                </c:pt>
                <c:pt idx="627">
                  <c:v>12.5399999999998</c:v>
                </c:pt>
                <c:pt idx="628">
                  <c:v>12.5599999999998</c:v>
                </c:pt>
                <c:pt idx="629">
                  <c:v>12.579999999999799</c:v>
                </c:pt>
                <c:pt idx="630">
                  <c:v>12.599999999999801</c:v>
                </c:pt>
                <c:pt idx="631">
                  <c:v>12.6199999999998</c:v>
                </c:pt>
                <c:pt idx="632">
                  <c:v>12.6399999999998</c:v>
                </c:pt>
                <c:pt idx="633">
                  <c:v>12.659999999999799</c:v>
                </c:pt>
                <c:pt idx="634">
                  <c:v>12.679999999999801</c:v>
                </c:pt>
                <c:pt idx="635">
                  <c:v>12.6999999999998</c:v>
                </c:pt>
                <c:pt idx="636">
                  <c:v>12.7199999999998</c:v>
                </c:pt>
                <c:pt idx="637">
                  <c:v>12.739999999999799</c:v>
                </c:pt>
                <c:pt idx="638">
                  <c:v>12.759999999999801</c:v>
                </c:pt>
                <c:pt idx="639">
                  <c:v>12.7799999999998</c:v>
                </c:pt>
                <c:pt idx="640">
                  <c:v>12.7999999999998</c:v>
                </c:pt>
                <c:pt idx="641">
                  <c:v>12.8199999999998</c:v>
                </c:pt>
                <c:pt idx="642">
                  <c:v>12.839999999999799</c:v>
                </c:pt>
                <c:pt idx="643">
                  <c:v>12.8599999999998</c:v>
                </c:pt>
                <c:pt idx="644">
                  <c:v>12.8799999999998</c:v>
                </c:pt>
                <c:pt idx="645">
                  <c:v>12.8999999999998</c:v>
                </c:pt>
                <c:pt idx="646">
                  <c:v>12.919999999999799</c:v>
                </c:pt>
                <c:pt idx="647">
                  <c:v>12.939999999999801</c:v>
                </c:pt>
                <c:pt idx="648">
                  <c:v>12.9599999999998</c:v>
                </c:pt>
                <c:pt idx="649">
                  <c:v>12.9799999999998</c:v>
                </c:pt>
                <c:pt idx="650">
                  <c:v>12.999999999999799</c:v>
                </c:pt>
                <c:pt idx="651">
                  <c:v>13.019999999999801</c:v>
                </c:pt>
                <c:pt idx="652">
                  <c:v>13.0399999999998</c:v>
                </c:pt>
                <c:pt idx="653">
                  <c:v>13.0599999999998</c:v>
                </c:pt>
                <c:pt idx="654">
                  <c:v>13.079999999999799</c:v>
                </c:pt>
                <c:pt idx="655">
                  <c:v>13.099999999999801</c:v>
                </c:pt>
                <c:pt idx="656">
                  <c:v>13.1199999999998</c:v>
                </c:pt>
                <c:pt idx="657">
                  <c:v>13.1399999999998</c:v>
                </c:pt>
                <c:pt idx="658">
                  <c:v>13.159999999999799</c:v>
                </c:pt>
                <c:pt idx="659">
                  <c:v>13.179999999999801</c:v>
                </c:pt>
                <c:pt idx="660">
                  <c:v>13.1999999999998</c:v>
                </c:pt>
                <c:pt idx="661">
                  <c:v>13.2199999999998</c:v>
                </c:pt>
                <c:pt idx="662">
                  <c:v>13.239999999999799</c:v>
                </c:pt>
                <c:pt idx="663">
                  <c:v>13.259999999999801</c:v>
                </c:pt>
                <c:pt idx="664">
                  <c:v>13.2799999999998</c:v>
                </c:pt>
                <c:pt idx="665">
                  <c:v>13.2999999999998</c:v>
                </c:pt>
                <c:pt idx="666">
                  <c:v>13.3199999999998</c:v>
                </c:pt>
                <c:pt idx="667">
                  <c:v>13.339999999999799</c:v>
                </c:pt>
                <c:pt idx="668">
                  <c:v>13.3599999999998</c:v>
                </c:pt>
                <c:pt idx="669">
                  <c:v>13.3799999999998</c:v>
                </c:pt>
                <c:pt idx="670">
                  <c:v>13.3999999999998</c:v>
                </c:pt>
                <c:pt idx="671">
                  <c:v>13.419999999999799</c:v>
                </c:pt>
                <c:pt idx="672">
                  <c:v>13.439999999999801</c:v>
                </c:pt>
                <c:pt idx="673">
                  <c:v>13.4599999999998</c:v>
                </c:pt>
                <c:pt idx="674">
                  <c:v>13.4799999999998</c:v>
                </c:pt>
                <c:pt idx="675">
                  <c:v>13.499999999999799</c:v>
                </c:pt>
                <c:pt idx="676">
                  <c:v>13.519999999999801</c:v>
                </c:pt>
                <c:pt idx="677">
                  <c:v>13.5399999999998</c:v>
                </c:pt>
                <c:pt idx="678">
                  <c:v>13.5599999999998</c:v>
                </c:pt>
                <c:pt idx="679">
                  <c:v>13.579999999999799</c:v>
                </c:pt>
                <c:pt idx="680">
                  <c:v>13.599999999999801</c:v>
                </c:pt>
                <c:pt idx="681">
                  <c:v>13.6199999999998</c:v>
                </c:pt>
                <c:pt idx="682">
                  <c:v>13.6399999999998</c:v>
                </c:pt>
                <c:pt idx="683">
                  <c:v>13.659999999999799</c:v>
                </c:pt>
                <c:pt idx="684">
                  <c:v>13.679999999999801</c:v>
                </c:pt>
                <c:pt idx="685">
                  <c:v>13.6999999999998</c:v>
                </c:pt>
                <c:pt idx="686">
                  <c:v>13.7199999999998</c:v>
                </c:pt>
                <c:pt idx="687">
                  <c:v>13.739999999999799</c:v>
                </c:pt>
                <c:pt idx="688">
                  <c:v>13.759999999999801</c:v>
                </c:pt>
                <c:pt idx="689">
                  <c:v>13.7799999999998</c:v>
                </c:pt>
                <c:pt idx="690">
                  <c:v>13.7999999999998</c:v>
                </c:pt>
                <c:pt idx="691">
                  <c:v>13.8199999999998</c:v>
                </c:pt>
                <c:pt idx="692">
                  <c:v>13.839999999999799</c:v>
                </c:pt>
                <c:pt idx="693">
                  <c:v>13.8599999999998</c:v>
                </c:pt>
                <c:pt idx="694">
                  <c:v>13.8799999999998</c:v>
                </c:pt>
                <c:pt idx="695">
                  <c:v>13.8999999999998</c:v>
                </c:pt>
                <c:pt idx="696">
                  <c:v>13.919999999999799</c:v>
                </c:pt>
                <c:pt idx="697">
                  <c:v>13.939999999999801</c:v>
                </c:pt>
                <c:pt idx="698">
                  <c:v>13.9599999999998</c:v>
                </c:pt>
                <c:pt idx="699">
                  <c:v>13.9799999999998</c:v>
                </c:pt>
                <c:pt idx="700">
                  <c:v>13.999999999999799</c:v>
                </c:pt>
                <c:pt idx="701">
                  <c:v>14.019999999999801</c:v>
                </c:pt>
                <c:pt idx="702">
                  <c:v>14.0399999999998</c:v>
                </c:pt>
                <c:pt idx="703">
                  <c:v>14.0599999999998</c:v>
                </c:pt>
                <c:pt idx="704">
                  <c:v>14.079999999999799</c:v>
                </c:pt>
                <c:pt idx="705">
                  <c:v>14.099999999999801</c:v>
                </c:pt>
                <c:pt idx="706">
                  <c:v>14.1199999999998</c:v>
                </c:pt>
                <c:pt idx="707">
                  <c:v>14.1399999999998</c:v>
                </c:pt>
                <c:pt idx="708">
                  <c:v>14.159999999999799</c:v>
                </c:pt>
                <c:pt idx="709">
                  <c:v>14.179999999999801</c:v>
                </c:pt>
                <c:pt idx="710">
                  <c:v>14.1999999999998</c:v>
                </c:pt>
                <c:pt idx="711">
                  <c:v>14.2199999999998</c:v>
                </c:pt>
                <c:pt idx="712">
                  <c:v>14.239999999999799</c:v>
                </c:pt>
                <c:pt idx="713">
                  <c:v>14.259999999999801</c:v>
                </c:pt>
                <c:pt idx="714">
                  <c:v>14.2799999999998</c:v>
                </c:pt>
                <c:pt idx="715">
                  <c:v>14.2999999999998</c:v>
                </c:pt>
                <c:pt idx="716">
                  <c:v>14.3199999999998</c:v>
                </c:pt>
                <c:pt idx="717">
                  <c:v>14.339999999999799</c:v>
                </c:pt>
                <c:pt idx="718">
                  <c:v>14.3599999999998</c:v>
                </c:pt>
                <c:pt idx="719">
                  <c:v>14.3799999999998</c:v>
                </c:pt>
                <c:pt idx="720">
                  <c:v>14.3999999999998</c:v>
                </c:pt>
                <c:pt idx="721">
                  <c:v>14.419999999999799</c:v>
                </c:pt>
                <c:pt idx="722">
                  <c:v>14.439999999999801</c:v>
                </c:pt>
                <c:pt idx="723">
                  <c:v>14.4599999999998</c:v>
                </c:pt>
                <c:pt idx="724">
                  <c:v>14.4799999999998</c:v>
                </c:pt>
                <c:pt idx="725">
                  <c:v>14.499999999999799</c:v>
                </c:pt>
                <c:pt idx="726">
                  <c:v>14.519999999999801</c:v>
                </c:pt>
                <c:pt idx="727">
                  <c:v>14.5399999999998</c:v>
                </c:pt>
                <c:pt idx="728">
                  <c:v>14.5599999999998</c:v>
                </c:pt>
                <c:pt idx="729">
                  <c:v>14.579999999999799</c:v>
                </c:pt>
                <c:pt idx="730">
                  <c:v>14.599999999999801</c:v>
                </c:pt>
                <c:pt idx="731">
                  <c:v>14.6199999999998</c:v>
                </c:pt>
                <c:pt idx="732">
                  <c:v>14.6399999999998</c:v>
                </c:pt>
                <c:pt idx="733">
                  <c:v>14.659999999999799</c:v>
                </c:pt>
                <c:pt idx="734">
                  <c:v>14.679999999999801</c:v>
                </c:pt>
                <c:pt idx="735">
                  <c:v>14.6999999999998</c:v>
                </c:pt>
                <c:pt idx="736">
                  <c:v>14.7199999999998</c:v>
                </c:pt>
                <c:pt idx="737">
                  <c:v>14.739999999999799</c:v>
                </c:pt>
                <c:pt idx="738">
                  <c:v>14.759999999999801</c:v>
                </c:pt>
                <c:pt idx="739">
                  <c:v>14.7799999999998</c:v>
                </c:pt>
                <c:pt idx="740">
                  <c:v>14.7999999999998</c:v>
                </c:pt>
                <c:pt idx="741">
                  <c:v>14.8199999999998</c:v>
                </c:pt>
                <c:pt idx="742">
                  <c:v>14.839999999999799</c:v>
                </c:pt>
                <c:pt idx="743">
                  <c:v>14.8599999999998</c:v>
                </c:pt>
                <c:pt idx="744">
                  <c:v>14.8799999999998</c:v>
                </c:pt>
                <c:pt idx="745">
                  <c:v>14.8999999999998</c:v>
                </c:pt>
                <c:pt idx="746">
                  <c:v>14.919999999999799</c:v>
                </c:pt>
                <c:pt idx="747">
                  <c:v>14.939999999999801</c:v>
                </c:pt>
                <c:pt idx="748">
                  <c:v>14.9599999999998</c:v>
                </c:pt>
                <c:pt idx="749">
                  <c:v>14.9799999999998</c:v>
                </c:pt>
                <c:pt idx="750">
                  <c:v>14.999999999999799</c:v>
                </c:pt>
                <c:pt idx="751">
                  <c:v>15.019999999999801</c:v>
                </c:pt>
                <c:pt idx="752">
                  <c:v>15.0399999999998</c:v>
                </c:pt>
                <c:pt idx="753">
                  <c:v>15.0599999999998</c:v>
                </c:pt>
                <c:pt idx="754">
                  <c:v>15.079999999999799</c:v>
                </c:pt>
                <c:pt idx="755">
                  <c:v>15.099999999999801</c:v>
                </c:pt>
                <c:pt idx="756">
                  <c:v>15.1199999999998</c:v>
                </c:pt>
                <c:pt idx="757">
                  <c:v>15.1399999999998</c:v>
                </c:pt>
                <c:pt idx="758">
                  <c:v>15.159999999999799</c:v>
                </c:pt>
                <c:pt idx="759">
                  <c:v>15.179999999999801</c:v>
                </c:pt>
                <c:pt idx="760">
                  <c:v>15.1999999999998</c:v>
                </c:pt>
                <c:pt idx="761">
                  <c:v>15.2199999999998</c:v>
                </c:pt>
                <c:pt idx="762">
                  <c:v>15.239999999999799</c:v>
                </c:pt>
                <c:pt idx="763">
                  <c:v>15.259999999999801</c:v>
                </c:pt>
                <c:pt idx="764">
                  <c:v>15.2799999999998</c:v>
                </c:pt>
                <c:pt idx="765">
                  <c:v>15.2999999999998</c:v>
                </c:pt>
                <c:pt idx="766">
                  <c:v>15.3199999999998</c:v>
                </c:pt>
                <c:pt idx="767">
                  <c:v>15.339999999999799</c:v>
                </c:pt>
                <c:pt idx="768">
                  <c:v>15.3599999999998</c:v>
                </c:pt>
                <c:pt idx="769">
                  <c:v>15.3799999999998</c:v>
                </c:pt>
                <c:pt idx="770">
                  <c:v>15.3999999999998</c:v>
                </c:pt>
                <c:pt idx="771">
                  <c:v>15.419999999999799</c:v>
                </c:pt>
                <c:pt idx="772">
                  <c:v>15.439999999999801</c:v>
                </c:pt>
                <c:pt idx="773">
                  <c:v>15.4599999999998</c:v>
                </c:pt>
                <c:pt idx="774">
                  <c:v>15.4799999999998</c:v>
                </c:pt>
                <c:pt idx="775">
                  <c:v>15.499999999999799</c:v>
                </c:pt>
                <c:pt idx="776">
                  <c:v>15.519999999999801</c:v>
                </c:pt>
                <c:pt idx="777">
                  <c:v>15.5399999999998</c:v>
                </c:pt>
                <c:pt idx="778">
                  <c:v>15.5599999999998</c:v>
                </c:pt>
                <c:pt idx="779">
                  <c:v>15.579999999999799</c:v>
                </c:pt>
                <c:pt idx="780">
                  <c:v>15.599999999999801</c:v>
                </c:pt>
                <c:pt idx="781">
                  <c:v>15.6199999999998</c:v>
                </c:pt>
                <c:pt idx="782">
                  <c:v>15.6399999999998</c:v>
                </c:pt>
                <c:pt idx="783">
                  <c:v>15.659999999999799</c:v>
                </c:pt>
                <c:pt idx="784">
                  <c:v>15.679999999999801</c:v>
                </c:pt>
                <c:pt idx="785">
                  <c:v>15.6999999999998</c:v>
                </c:pt>
                <c:pt idx="786">
                  <c:v>15.7199999999998</c:v>
                </c:pt>
                <c:pt idx="787">
                  <c:v>15.739999999999799</c:v>
                </c:pt>
                <c:pt idx="788">
                  <c:v>15.759999999999801</c:v>
                </c:pt>
                <c:pt idx="789">
                  <c:v>15.7799999999998</c:v>
                </c:pt>
                <c:pt idx="790">
                  <c:v>15.7999999999998</c:v>
                </c:pt>
                <c:pt idx="791">
                  <c:v>15.8199999999998</c:v>
                </c:pt>
                <c:pt idx="792">
                  <c:v>15.839999999999799</c:v>
                </c:pt>
                <c:pt idx="793">
                  <c:v>15.8599999999998</c:v>
                </c:pt>
                <c:pt idx="794">
                  <c:v>15.8799999999998</c:v>
                </c:pt>
                <c:pt idx="795">
                  <c:v>15.8999999999998</c:v>
                </c:pt>
                <c:pt idx="796">
                  <c:v>15.919999999999799</c:v>
                </c:pt>
                <c:pt idx="797">
                  <c:v>15.939999999999801</c:v>
                </c:pt>
                <c:pt idx="798">
                  <c:v>15.9599999999998</c:v>
                </c:pt>
                <c:pt idx="799">
                  <c:v>15.9799999999998</c:v>
                </c:pt>
                <c:pt idx="800">
                  <c:v>15.999999999999799</c:v>
                </c:pt>
                <c:pt idx="801">
                  <c:v>16.019999999999801</c:v>
                </c:pt>
                <c:pt idx="802">
                  <c:v>16.0399999999998</c:v>
                </c:pt>
                <c:pt idx="803">
                  <c:v>16.0599999999998</c:v>
                </c:pt>
                <c:pt idx="804">
                  <c:v>16.079999999999799</c:v>
                </c:pt>
                <c:pt idx="805">
                  <c:v>16.099999999999799</c:v>
                </c:pt>
                <c:pt idx="806">
                  <c:v>16.119999999999798</c:v>
                </c:pt>
                <c:pt idx="807">
                  <c:v>16.139999999999802</c:v>
                </c:pt>
                <c:pt idx="808">
                  <c:v>16.159999999999801</c:v>
                </c:pt>
                <c:pt idx="809">
                  <c:v>16.179999999999801</c:v>
                </c:pt>
                <c:pt idx="810">
                  <c:v>16.1999999999998</c:v>
                </c:pt>
                <c:pt idx="811">
                  <c:v>16.2199999999998</c:v>
                </c:pt>
                <c:pt idx="812">
                  <c:v>16.239999999999799</c:v>
                </c:pt>
                <c:pt idx="813">
                  <c:v>16.259999999999799</c:v>
                </c:pt>
                <c:pt idx="814">
                  <c:v>16.279999999999799</c:v>
                </c:pt>
                <c:pt idx="815">
                  <c:v>16.299999999999802</c:v>
                </c:pt>
                <c:pt idx="816">
                  <c:v>16.319999999999801</c:v>
                </c:pt>
                <c:pt idx="817">
                  <c:v>16.339999999999801</c:v>
                </c:pt>
                <c:pt idx="818">
                  <c:v>16.3599999999998</c:v>
                </c:pt>
                <c:pt idx="819">
                  <c:v>16.3799999999998</c:v>
                </c:pt>
                <c:pt idx="820">
                  <c:v>16.3999999999998</c:v>
                </c:pt>
                <c:pt idx="821">
                  <c:v>16.419999999999799</c:v>
                </c:pt>
                <c:pt idx="822">
                  <c:v>16.439999999999799</c:v>
                </c:pt>
                <c:pt idx="823">
                  <c:v>16.459999999999798</c:v>
                </c:pt>
                <c:pt idx="824">
                  <c:v>16.479999999999801</c:v>
                </c:pt>
                <c:pt idx="825">
                  <c:v>16.499999999999801</c:v>
                </c:pt>
                <c:pt idx="826">
                  <c:v>16.519999999999801</c:v>
                </c:pt>
                <c:pt idx="827">
                  <c:v>16.5399999999998</c:v>
                </c:pt>
                <c:pt idx="828">
                  <c:v>16.5599999999998</c:v>
                </c:pt>
                <c:pt idx="829">
                  <c:v>16.579999999999799</c:v>
                </c:pt>
                <c:pt idx="830">
                  <c:v>16.599999999999799</c:v>
                </c:pt>
                <c:pt idx="831">
                  <c:v>16.619999999999798</c:v>
                </c:pt>
                <c:pt idx="832">
                  <c:v>16.639999999999802</c:v>
                </c:pt>
                <c:pt idx="833">
                  <c:v>16.659999999999801</c:v>
                </c:pt>
                <c:pt idx="834">
                  <c:v>16.679999999999801</c:v>
                </c:pt>
                <c:pt idx="835">
                  <c:v>16.6999999999998</c:v>
                </c:pt>
                <c:pt idx="836">
                  <c:v>16.7199999999997</c:v>
                </c:pt>
                <c:pt idx="837">
                  <c:v>16.7399999999997</c:v>
                </c:pt>
                <c:pt idx="838">
                  <c:v>16.7599999999997</c:v>
                </c:pt>
                <c:pt idx="839">
                  <c:v>16.779999999999699</c:v>
                </c:pt>
                <c:pt idx="840">
                  <c:v>16.799999999999699</c:v>
                </c:pt>
                <c:pt idx="841">
                  <c:v>16.819999999999698</c:v>
                </c:pt>
                <c:pt idx="842">
                  <c:v>16.839999999999701</c:v>
                </c:pt>
                <c:pt idx="843">
                  <c:v>16.859999999999701</c:v>
                </c:pt>
                <c:pt idx="844">
                  <c:v>16.879999999999701</c:v>
                </c:pt>
                <c:pt idx="845">
                  <c:v>16.8999999999997</c:v>
                </c:pt>
                <c:pt idx="846">
                  <c:v>16.9199999999997</c:v>
                </c:pt>
                <c:pt idx="847">
                  <c:v>16.939999999999699</c:v>
                </c:pt>
                <c:pt idx="848">
                  <c:v>16.959999999999699</c:v>
                </c:pt>
                <c:pt idx="849">
                  <c:v>16.979999999999698</c:v>
                </c:pt>
                <c:pt idx="850">
                  <c:v>16.999999999999702</c:v>
                </c:pt>
                <c:pt idx="851">
                  <c:v>17.019999999999701</c:v>
                </c:pt>
                <c:pt idx="852">
                  <c:v>17.039999999999701</c:v>
                </c:pt>
                <c:pt idx="853">
                  <c:v>17.0599999999997</c:v>
                </c:pt>
                <c:pt idx="854">
                  <c:v>17.0799999999997</c:v>
                </c:pt>
                <c:pt idx="855">
                  <c:v>17.099999999999699</c:v>
                </c:pt>
                <c:pt idx="856">
                  <c:v>17.119999999999699</c:v>
                </c:pt>
                <c:pt idx="857">
                  <c:v>17.139999999999699</c:v>
                </c:pt>
                <c:pt idx="858">
                  <c:v>17.159999999999702</c:v>
                </c:pt>
                <c:pt idx="859">
                  <c:v>17.179999999999701</c:v>
                </c:pt>
                <c:pt idx="860">
                  <c:v>17.199999999999701</c:v>
                </c:pt>
                <c:pt idx="861">
                  <c:v>17.2199999999997</c:v>
                </c:pt>
                <c:pt idx="862">
                  <c:v>17.2399999999997</c:v>
                </c:pt>
                <c:pt idx="863">
                  <c:v>17.2599999999997</c:v>
                </c:pt>
                <c:pt idx="864">
                  <c:v>17.279999999999699</c:v>
                </c:pt>
                <c:pt idx="865">
                  <c:v>17.299999999999699</c:v>
                </c:pt>
                <c:pt idx="866">
                  <c:v>17.319999999999698</c:v>
                </c:pt>
                <c:pt idx="867">
                  <c:v>17.339999999999701</c:v>
                </c:pt>
                <c:pt idx="868">
                  <c:v>17.359999999999701</c:v>
                </c:pt>
                <c:pt idx="869">
                  <c:v>17.379999999999701</c:v>
                </c:pt>
                <c:pt idx="870">
                  <c:v>17.3999999999997</c:v>
                </c:pt>
                <c:pt idx="871">
                  <c:v>17.4199999999997</c:v>
                </c:pt>
                <c:pt idx="872">
                  <c:v>17.439999999999699</c:v>
                </c:pt>
                <c:pt idx="873">
                  <c:v>17.459999999999699</c:v>
                </c:pt>
                <c:pt idx="874">
                  <c:v>17.479999999999698</c:v>
                </c:pt>
                <c:pt idx="875">
                  <c:v>17.499999999999702</c:v>
                </c:pt>
                <c:pt idx="876">
                  <c:v>17.519999999999701</c:v>
                </c:pt>
                <c:pt idx="877">
                  <c:v>17.539999999999701</c:v>
                </c:pt>
                <c:pt idx="878">
                  <c:v>17.5599999999997</c:v>
                </c:pt>
                <c:pt idx="879">
                  <c:v>17.5799999999997</c:v>
                </c:pt>
                <c:pt idx="880">
                  <c:v>17.599999999999699</c:v>
                </c:pt>
                <c:pt idx="881">
                  <c:v>17.619999999999699</c:v>
                </c:pt>
                <c:pt idx="882">
                  <c:v>17.639999999999699</c:v>
                </c:pt>
                <c:pt idx="883">
                  <c:v>17.659999999999702</c:v>
                </c:pt>
                <c:pt idx="884">
                  <c:v>17.679999999999701</c:v>
                </c:pt>
                <c:pt idx="885">
                  <c:v>17.699999999999701</c:v>
                </c:pt>
                <c:pt idx="886">
                  <c:v>17.7199999999997</c:v>
                </c:pt>
                <c:pt idx="887">
                  <c:v>17.7399999999997</c:v>
                </c:pt>
                <c:pt idx="888">
                  <c:v>17.7599999999997</c:v>
                </c:pt>
                <c:pt idx="889">
                  <c:v>17.779999999999699</c:v>
                </c:pt>
                <c:pt idx="890">
                  <c:v>17.799999999999699</c:v>
                </c:pt>
                <c:pt idx="891">
                  <c:v>17.819999999999698</c:v>
                </c:pt>
                <c:pt idx="892">
                  <c:v>17.839999999999701</c:v>
                </c:pt>
                <c:pt idx="893">
                  <c:v>17.859999999999701</c:v>
                </c:pt>
                <c:pt idx="894">
                  <c:v>17.879999999999701</c:v>
                </c:pt>
                <c:pt idx="895">
                  <c:v>17.8999999999997</c:v>
                </c:pt>
                <c:pt idx="896">
                  <c:v>17.9199999999997</c:v>
                </c:pt>
                <c:pt idx="897">
                  <c:v>17.939999999999699</c:v>
                </c:pt>
                <c:pt idx="898">
                  <c:v>17.959999999999699</c:v>
                </c:pt>
                <c:pt idx="899">
                  <c:v>17.979999999999698</c:v>
                </c:pt>
                <c:pt idx="900">
                  <c:v>17.999999999999702</c:v>
                </c:pt>
                <c:pt idx="901">
                  <c:v>18.019999999999701</c:v>
                </c:pt>
                <c:pt idx="902">
                  <c:v>18.039999999999701</c:v>
                </c:pt>
                <c:pt idx="903">
                  <c:v>18.0599999999997</c:v>
                </c:pt>
                <c:pt idx="904">
                  <c:v>18.0799999999997</c:v>
                </c:pt>
                <c:pt idx="905">
                  <c:v>18.099999999999699</c:v>
                </c:pt>
                <c:pt idx="906">
                  <c:v>18.119999999999699</c:v>
                </c:pt>
                <c:pt idx="907">
                  <c:v>18.139999999999699</c:v>
                </c:pt>
                <c:pt idx="908">
                  <c:v>18.159999999999702</c:v>
                </c:pt>
                <c:pt idx="909">
                  <c:v>18.179999999999701</c:v>
                </c:pt>
                <c:pt idx="910">
                  <c:v>18.199999999999701</c:v>
                </c:pt>
                <c:pt idx="911">
                  <c:v>18.2199999999997</c:v>
                </c:pt>
                <c:pt idx="912">
                  <c:v>18.2399999999997</c:v>
                </c:pt>
                <c:pt idx="913">
                  <c:v>18.2599999999997</c:v>
                </c:pt>
                <c:pt idx="914">
                  <c:v>18.279999999999699</c:v>
                </c:pt>
                <c:pt idx="915">
                  <c:v>18.299999999999699</c:v>
                </c:pt>
                <c:pt idx="916">
                  <c:v>18.319999999999698</c:v>
                </c:pt>
                <c:pt idx="917">
                  <c:v>18.339999999999701</c:v>
                </c:pt>
                <c:pt idx="918">
                  <c:v>18.359999999999701</c:v>
                </c:pt>
                <c:pt idx="919">
                  <c:v>18.379999999999701</c:v>
                </c:pt>
                <c:pt idx="920">
                  <c:v>18.3999999999997</c:v>
                </c:pt>
                <c:pt idx="921">
                  <c:v>18.4199999999997</c:v>
                </c:pt>
                <c:pt idx="922">
                  <c:v>18.439999999999699</c:v>
                </c:pt>
                <c:pt idx="923">
                  <c:v>18.459999999999699</c:v>
                </c:pt>
                <c:pt idx="924">
                  <c:v>18.479999999999698</c:v>
                </c:pt>
                <c:pt idx="925">
                  <c:v>18.499999999999702</c:v>
                </c:pt>
                <c:pt idx="926">
                  <c:v>18.519999999999701</c:v>
                </c:pt>
                <c:pt idx="927">
                  <c:v>18.539999999999701</c:v>
                </c:pt>
                <c:pt idx="928">
                  <c:v>18.5599999999997</c:v>
                </c:pt>
                <c:pt idx="929">
                  <c:v>18.5799999999997</c:v>
                </c:pt>
                <c:pt idx="930">
                  <c:v>18.599999999999699</c:v>
                </c:pt>
                <c:pt idx="931">
                  <c:v>18.619999999999699</c:v>
                </c:pt>
                <c:pt idx="932">
                  <c:v>18.639999999999699</c:v>
                </c:pt>
                <c:pt idx="933">
                  <c:v>18.659999999999702</c:v>
                </c:pt>
                <c:pt idx="934">
                  <c:v>18.679999999999701</c:v>
                </c:pt>
                <c:pt idx="935">
                  <c:v>18.699999999999701</c:v>
                </c:pt>
                <c:pt idx="936">
                  <c:v>18.7199999999997</c:v>
                </c:pt>
                <c:pt idx="937">
                  <c:v>18.7399999999997</c:v>
                </c:pt>
                <c:pt idx="938">
                  <c:v>18.7599999999997</c:v>
                </c:pt>
                <c:pt idx="939">
                  <c:v>18.779999999999699</c:v>
                </c:pt>
                <c:pt idx="940">
                  <c:v>18.799999999999699</c:v>
                </c:pt>
                <c:pt idx="941">
                  <c:v>18.819999999999698</c:v>
                </c:pt>
                <c:pt idx="942">
                  <c:v>18.839999999999701</c:v>
                </c:pt>
                <c:pt idx="943">
                  <c:v>18.859999999999701</c:v>
                </c:pt>
                <c:pt idx="944">
                  <c:v>18.879999999999701</c:v>
                </c:pt>
                <c:pt idx="945">
                  <c:v>18.8999999999997</c:v>
                </c:pt>
                <c:pt idx="946">
                  <c:v>18.9199999999997</c:v>
                </c:pt>
                <c:pt idx="947">
                  <c:v>18.939999999999699</c:v>
                </c:pt>
                <c:pt idx="948">
                  <c:v>18.959999999999699</c:v>
                </c:pt>
                <c:pt idx="949">
                  <c:v>18.979999999999698</c:v>
                </c:pt>
                <c:pt idx="950">
                  <c:v>18.999999999999702</c:v>
                </c:pt>
                <c:pt idx="951">
                  <c:v>19.019999999999701</c:v>
                </c:pt>
                <c:pt idx="952">
                  <c:v>19.039999999999701</c:v>
                </c:pt>
                <c:pt idx="953">
                  <c:v>19.0599999999997</c:v>
                </c:pt>
                <c:pt idx="954">
                  <c:v>19.0799999999997</c:v>
                </c:pt>
                <c:pt idx="955">
                  <c:v>19.099999999999699</c:v>
                </c:pt>
                <c:pt idx="956">
                  <c:v>19.119999999999699</c:v>
                </c:pt>
                <c:pt idx="957">
                  <c:v>19.139999999999699</c:v>
                </c:pt>
                <c:pt idx="958">
                  <c:v>19.159999999999702</c:v>
                </c:pt>
                <c:pt idx="959">
                  <c:v>19.179999999999701</c:v>
                </c:pt>
                <c:pt idx="960">
                  <c:v>19.199999999999701</c:v>
                </c:pt>
                <c:pt idx="961">
                  <c:v>19.2199999999997</c:v>
                </c:pt>
                <c:pt idx="962">
                  <c:v>19.2399999999997</c:v>
                </c:pt>
                <c:pt idx="963">
                  <c:v>19.2599999999997</c:v>
                </c:pt>
                <c:pt idx="964">
                  <c:v>19.279999999999699</c:v>
                </c:pt>
                <c:pt idx="965">
                  <c:v>19.299999999999699</c:v>
                </c:pt>
                <c:pt idx="966">
                  <c:v>19.319999999999698</c:v>
                </c:pt>
                <c:pt idx="967">
                  <c:v>19.339999999999701</c:v>
                </c:pt>
                <c:pt idx="968">
                  <c:v>19.359999999999701</c:v>
                </c:pt>
                <c:pt idx="969">
                  <c:v>19.379999999999701</c:v>
                </c:pt>
                <c:pt idx="970">
                  <c:v>19.3999999999997</c:v>
                </c:pt>
                <c:pt idx="971">
                  <c:v>19.4199999999997</c:v>
                </c:pt>
                <c:pt idx="972">
                  <c:v>19.439999999999699</c:v>
                </c:pt>
                <c:pt idx="973">
                  <c:v>19.459999999999699</c:v>
                </c:pt>
                <c:pt idx="974">
                  <c:v>19.479999999999698</c:v>
                </c:pt>
                <c:pt idx="975">
                  <c:v>19.499999999999702</c:v>
                </c:pt>
                <c:pt idx="976">
                  <c:v>19.519999999999701</c:v>
                </c:pt>
                <c:pt idx="977">
                  <c:v>19.539999999999701</c:v>
                </c:pt>
                <c:pt idx="978">
                  <c:v>19.5599999999997</c:v>
                </c:pt>
                <c:pt idx="979">
                  <c:v>19.5799999999997</c:v>
                </c:pt>
                <c:pt idx="980">
                  <c:v>19.599999999999699</c:v>
                </c:pt>
                <c:pt idx="981">
                  <c:v>19.619999999999699</c:v>
                </c:pt>
                <c:pt idx="982">
                  <c:v>19.639999999999699</c:v>
                </c:pt>
                <c:pt idx="983">
                  <c:v>19.659999999999702</c:v>
                </c:pt>
                <c:pt idx="984">
                  <c:v>19.679999999999701</c:v>
                </c:pt>
                <c:pt idx="985">
                  <c:v>19.699999999999701</c:v>
                </c:pt>
                <c:pt idx="986">
                  <c:v>19.7199999999997</c:v>
                </c:pt>
                <c:pt idx="987">
                  <c:v>19.7399999999997</c:v>
                </c:pt>
                <c:pt idx="988">
                  <c:v>19.7599999999997</c:v>
                </c:pt>
                <c:pt idx="989">
                  <c:v>19.779999999999699</c:v>
                </c:pt>
                <c:pt idx="990">
                  <c:v>19.799999999999699</c:v>
                </c:pt>
                <c:pt idx="991">
                  <c:v>19.819999999999698</c:v>
                </c:pt>
                <c:pt idx="992">
                  <c:v>19.839999999999701</c:v>
                </c:pt>
                <c:pt idx="993">
                  <c:v>19.859999999999701</c:v>
                </c:pt>
                <c:pt idx="994">
                  <c:v>19.879999999999701</c:v>
                </c:pt>
                <c:pt idx="995">
                  <c:v>19.8999999999997</c:v>
                </c:pt>
                <c:pt idx="996">
                  <c:v>19.9199999999997</c:v>
                </c:pt>
                <c:pt idx="997">
                  <c:v>19.939999999999699</c:v>
                </c:pt>
                <c:pt idx="998">
                  <c:v>19.959999999999699</c:v>
                </c:pt>
                <c:pt idx="999">
                  <c:v>19.979999999999698</c:v>
                </c:pt>
                <c:pt idx="1000">
                  <c:v>19.999999999999702</c:v>
                </c:pt>
                <c:pt idx="1001">
                  <c:v>20.019999999999701</c:v>
                </c:pt>
                <c:pt idx="1002">
                  <c:v>20.039999999999701</c:v>
                </c:pt>
                <c:pt idx="1003">
                  <c:v>20.0599999999997</c:v>
                </c:pt>
                <c:pt idx="1004">
                  <c:v>20.0799999999997</c:v>
                </c:pt>
                <c:pt idx="1005">
                  <c:v>20.099999999999699</c:v>
                </c:pt>
                <c:pt idx="1006">
                  <c:v>20.119999999999699</c:v>
                </c:pt>
                <c:pt idx="1007">
                  <c:v>20.139999999999699</c:v>
                </c:pt>
                <c:pt idx="1008">
                  <c:v>20.159999999999702</c:v>
                </c:pt>
                <c:pt idx="1009">
                  <c:v>20.179999999999701</c:v>
                </c:pt>
                <c:pt idx="1010">
                  <c:v>20.199999999999701</c:v>
                </c:pt>
              </c:numCache>
            </c:numRef>
          </c:xVal>
          <c:yVal>
            <c:numRef>
              <c:f>'Vib. Harmonica Amortecida'!$B$17:$B$1027</c:f>
              <c:numCache>
                <c:formatCode>General</c:formatCode>
                <c:ptCount val="1011"/>
                <c:pt idx="0">
                  <c:v>0.30000000000000004</c:v>
                </c:pt>
                <c:pt idx="1">
                  <c:v>0.31490086757163849</c:v>
                </c:pt>
                <c:pt idx="2">
                  <c:v>0.34738037945748856</c:v>
                </c:pt>
                <c:pt idx="3">
                  <c:v>0.36731854424715887</c:v>
                </c:pt>
                <c:pt idx="4">
                  <c:v>0.34689096334860681</c:v>
                </c:pt>
                <c:pt idx="5">
                  <c:v>0.27758627079877085</c:v>
                </c:pt>
                <c:pt idx="6">
                  <c:v>0.17804817487364388</c:v>
                </c:pt>
                <c:pt idx="7">
                  <c:v>8.8256621160141407E-2</c:v>
                </c:pt>
                <c:pt idx="8">
                  <c:v>5.2088863219912074E-2</c:v>
                </c:pt>
                <c:pt idx="9">
                  <c:v>9.6000013452300609E-2</c:v>
                </c:pt>
                <c:pt idx="10">
                  <c:v>0.21379157305498225</c:v>
                </c:pt>
                <c:pt idx="11">
                  <c:v>0.36511650213550867</c:v>
                </c:pt>
                <c:pt idx="12">
                  <c:v>0.48946324631833038</c:v>
                </c:pt>
                <c:pt idx="13">
                  <c:v>0.53044587347321503</c:v>
                </c:pt>
                <c:pt idx="14">
                  <c:v>0.46035983162073629</c:v>
                </c:pt>
                <c:pt idx="15">
                  <c:v>0.29433904779785425</c:v>
                </c:pt>
                <c:pt idx="16">
                  <c:v>8.7444041265850092E-2</c:v>
                </c:pt>
                <c:pt idx="17">
                  <c:v>-8.4997124844419264E-2</c:v>
                </c:pt>
                <c:pt idx="18">
                  <c:v>-0.1564091176721476</c:v>
                </c:pt>
                <c:pt idx="19">
                  <c:v>-9.5817994857844355E-2</c:v>
                </c:pt>
                <c:pt idx="20">
                  <c:v>7.8448720861778384E-2</c:v>
                </c:pt>
                <c:pt idx="21">
                  <c:v>0.30409963217745145</c:v>
                </c:pt>
                <c:pt idx="22">
                  <c:v>0.4975779252604009</c:v>
                </c:pt>
                <c:pt idx="23">
                  <c:v>0.58547873628340152</c:v>
                </c:pt>
                <c:pt idx="24">
                  <c:v>0.53250654916715146</c:v>
                </c:pt>
                <c:pt idx="25">
                  <c:v>0.35510416343194595</c:v>
                </c:pt>
                <c:pt idx="26">
                  <c:v>0.115490575437144</c:v>
                </c:pt>
                <c:pt idx="27">
                  <c:v>-0.10152458485165358</c:v>
                </c:pt>
                <c:pt idx="28">
                  <c:v>-0.21997139801306567</c:v>
                </c:pt>
                <c:pt idx="29">
                  <c:v>-0.20040343016692552</c:v>
                </c:pt>
                <c:pt idx="30">
                  <c:v>-5.3524966386469905E-2</c:v>
                </c:pt>
                <c:pt idx="31">
                  <c:v>0.16495426464013213</c:v>
                </c:pt>
                <c:pt idx="32">
                  <c:v>0.37573530364434377</c:v>
                </c:pt>
                <c:pt idx="33">
                  <c:v>0.50511407916992201</c:v>
                </c:pt>
                <c:pt idx="34">
                  <c:v>0.51089688940240929</c:v>
                </c:pt>
                <c:pt idx="35">
                  <c:v>0.39575276235201329</c:v>
                </c:pt>
                <c:pt idx="36">
                  <c:v>0.20384337957538548</c:v>
                </c:pt>
                <c:pt idx="37">
                  <c:v>2.9599529913204581E-3</c:v>
                </c:pt>
                <c:pt idx="38">
                  <c:v>-0.14045412648598665</c:v>
                </c:pt>
                <c:pt idx="39">
                  <c:v>-0.1839625602219721</c:v>
                </c:pt>
                <c:pt idx="40">
                  <c:v>-0.12163093200606762</c:v>
                </c:pt>
                <c:pt idx="41">
                  <c:v>1.7149890001437018E-2</c:v>
                </c:pt>
                <c:pt idx="42">
                  <c:v>0.18078768359838615</c:v>
                </c:pt>
                <c:pt idx="43">
                  <c:v>0.31475085752408827</c:v>
                </c:pt>
                <c:pt idx="44">
                  <c:v>0.37962763630283991</c:v>
                </c:pt>
                <c:pt idx="45">
                  <c:v>0.3619554735557815</c:v>
                </c:pt>
                <c:pt idx="46">
                  <c:v>0.27512739265115455</c:v>
                </c:pt>
                <c:pt idx="47">
                  <c:v>0.15153382837506324</c:v>
                </c:pt>
                <c:pt idx="48">
                  <c:v>2.995666165182178E-2</c:v>
                </c:pt>
                <c:pt idx="49">
                  <c:v>-5.682788783628881E-2</c:v>
                </c:pt>
                <c:pt idx="50">
                  <c:v>-9.0302931285615867E-2</c:v>
                </c:pt>
                <c:pt idx="51">
                  <c:v>-6.8635267581027476E-2</c:v>
                </c:pt>
                <c:pt idx="52">
                  <c:v>-3.955952121354217E-3</c:v>
                </c:pt>
                <c:pt idx="53">
                  <c:v>8.3282250484729092E-2</c:v>
                </c:pt>
                <c:pt idx="54">
                  <c:v>0.17037992110540573</c:v>
                </c:pt>
                <c:pt idx="55">
                  <c:v>0.23719888167359099</c:v>
                </c:pt>
                <c:pt idx="56">
                  <c:v>0.26921098363066387</c:v>
                </c:pt>
                <c:pt idx="57">
                  <c:v>0.25920812109820546</c:v>
                </c:pt>
                <c:pt idx="58">
                  <c:v>0.20829083809793267</c:v>
                </c:pt>
                <c:pt idx="59">
                  <c:v>0.12628730840430058</c:v>
                </c:pt>
                <c:pt idx="60">
                  <c:v>3.1077466113177549E-2</c:v>
                </c:pt>
                <c:pt idx="61">
                  <c:v>-5.4017859839744914E-2</c:v>
                </c:pt>
                <c:pt idx="62">
                  <c:v>-0.10521269886348208</c:v>
                </c:pt>
                <c:pt idx="63">
                  <c:v>-0.10495826657275566</c:v>
                </c:pt>
                <c:pt idx="64">
                  <c:v>-4.8500793862807284E-2</c:v>
                </c:pt>
                <c:pt idx="65">
                  <c:v>5.2284275354494425E-2</c:v>
                </c:pt>
                <c:pt idx="66">
                  <c:v>0.17000770719171251</c:v>
                </c:pt>
                <c:pt idx="67">
                  <c:v>0.26855912783596014</c:v>
                </c:pt>
                <c:pt idx="68">
                  <c:v>0.31413115517778101</c:v>
                </c:pt>
                <c:pt idx="69">
                  <c:v>0.28704851065668224</c:v>
                </c:pt>
                <c:pt idx="70">
                  <c:v>0.19009356994762228</c:v>
                </c:pt>
                <c:pt idx="71">
                  <c:v>4.9773119300876717E-2</c:v>
                </c:pt>
                <c:pt idx="72">
                  <c:v>-9.0748794078091055E-2</c:v>
                </c:pt>
                <c:pt idx="73">
                  <c:v>-0.18528636843163521</c:v>
                </c:pt>
                <c:pt idx="74">
                  <c:v>-0.20042204560586815</c:v>
                </c:pt>
                <c:pt idx="75">
                  <c:v>-0.12786759090856889</c:v>
                </c:pt>
                <c:pt idx="76">
                  <c:v>1.1309355615023046E-2</c:v>
                </c:pt>
                <c:pt idx="77">
                  <c:v>0.17258351374556152</c:v>
                </c:pt>
                <c:pt idx="78">
                  <c:v>0.30237508325948492</c:v>
                </c:pt>
                <c:pt idx="79">
                  <c:v>0.35616591218114946</c:v>
                </c:pt>
                <c:pt idx="80">
                  <c:v>0.31401722120818953</c:v>
                </c:pt>
                <c:pt idx="81">
                  <c:v>0.18792993216907361</c:v>
                </c:pt>
                <c:pt idx="82">
                  <c:v>1.8287401364453892E-2</c:v>
                </c:pt>
                <c:pt idx="83">
                  <c:v>-0.13953319344397858</c:v>
                </c:pt>
                <c:pt idx="84">
                  <c:v>-0.23379988937106047</c:v>
                </c:pt>
                <c:pt idx="85">
                  <c:v>-0.23386630578736584</c:v>
                </c:pt>
                <c:pt idx="86">
                  <c:v>-0.14039617486004269</c:v>
                </c:pt>
                <c:pt idx="87">
                  <c:v>1.5085879728045273E-2</c:v>
                </c:pt>
                <c:pt idx="88">
                  <c:v>0.18103205762644536</c:v>
                </c:pt>
                <c:pt idx="89">
                  <c:v>0.30323794716563418</c:v>
                </c:pt>
                <c:pt idx="90">
                  <c:v>0.34273105556200462</c:v>
                </c:pt>
                <c:pt idx="91">
                  <c:v>0.28816515650896563</c:v>
                </c:pt>
                <c:pt idx="92">
                  <c:v>0.15876036223998147</c:v>
                </c:pt>
                <c:pt idx="93">
                  <c:v>-2.846686692800398E-3</c:v>
                </c:pt>
                <c:pt idx="94">
                  <c:v>-0.14508776252804484</c:v>
                </c:pt>
                <c:pt idx="95">
                  <c:v>-0.22423316240652108</c:v>
                </c:pt>
                <c:pt idx="96">
                  <c:v>-0.21791117348321387</c:v>
                </c:pt>
                <c:pt idx="97">
                  <c:v>-0.13121266657132624</c:v>
                </c:pt>
                <c:pt idx="98">
                  <c:v>6.1401306399673922E-3</c:v>
                </c:pt>
                <c:pt idx="99">
                  <c:v>0.15013417259465472</c:v>
                </c:pt>
                <c:pt idx="100">
                  <c:v>0.25662351703025577</c:v>
                </c:pt>
                <c:pt idx="101">
                  <c:v>0.2946995758421333</c:v>
                </c:pt>
                <c:pt idx="102">
                  <c:v>0.25527083561047953</c:v>
                </c:pt>
                <c:pt idx="103">
                  <c:v>0.15262543454255514</c:v>
                </c:pt>
                <c:pt idx="104">
                  <c:v>1.9027199657320741E-2</c:v>
                </c:pt>
                <c:pt idx="105">
                  <c:v>-0.10557119561552364</c:v>
                </c:pt>
                <c:pt idx="106">
                  <c:v>-0.1853972003453781</c:v>
                </c:pt>
                <c:pt idx="107">
                  <c:v>-0.19885613591136381</c:v>
                </c:pt>
                <c:pt idx="108">
                  <c:v>-0.14402072015669987</c:v>
                </c:pt>
                <c:pt idx="109">
                  <c:v>-3.841107112971804E-2</c:v>
                </c:pt>
                <c:pt idx="110">
                  <c:v>8.6537039480695632E-2</c:v>
                </c:pt>
                <c:pt idx="111">
                  <c:v>0.19457455034942786</c:v>
                </c:pt>
                <c:pt idx="112">
                  <c:v>0.25477018234071097</c:v>
                </c:pt>
                <c:pt idx="113">
                  <c:v>0.24999158683771644</c:v>
                </c:pt>
                <c:pt idx="114">
                  <c:v>0.18155633012874808</c:v>
                </c:pt>
                <c:pt idx="115">
                  <c:v>6.8863325119663754E-2</c:v>
                </c:pt>
                <c:pt idx="116">
                  <c:v>-5.5921374058788192E-2</c:v>
                </c:pt>
                <c:pt idx="117">
                  <c:v>-0.15678276943844546</c:v>
                </c:pt>
                <c:pt idx="118">
                  <c:v>-0.20405075974945772</c:v>
                </c:pt>
                <c:pt idx="119">
                  <c:v>-0.18309373260258829</c:v>
                </c:pt>
                <c:pt idx="120">
                  <c:v>-9.8995614657437947E-2</c:v>
                </c:pt>
                <c:pt idx="121">
                  <c:v>2.4322833403847294E-2</c:v>
                </c:pt>
                <c:pt idx="122">
                  <c:v>0.15057382131384742</c:v>
                </c:pt>
                <c:pt idx="123">
                  <c:v>0.24154793068061411</c:v>
                </c:pt>
                <c:pt idx="124">
                  <c:v>0.26860726713528021</c:v>
                </c:pt>
                <c:pt idx="125">
                  <c:v>0.22177309520026356</c:v>
                </c:pt>
                <c:pt idx="126">
                  <c:v>0.11346783927875839</c:v>
                </c:pt>
                <c:pt idx="127">
                  <c:v>-2.4539226861583684E-2</c:v>
                </c:pt>
                <c:pt idx="128">
                  <c:v>-0.15036486341837602</c:v>
                </c:pt>
                <c:pt idx="129">
                  <c:v>-0.22479212023782419</c:v>
                </c:pt>
                <c:pt idx="130">
                  <c:v>-0.22368192989420066</c:v>
                </c:pt>
                <c:pt idx="131">
                  <c:v>-0.14602439076247936</c:v>
                </c:pt>
                <c:pt idx="132">
                  <c:v>-1.4873958169816728E-2</c:v>
                </c:pt>
                <c:pt idx="133">
                  <c:v>0.1293803653587498</c:v>
                </c:pt>
                <c:pt idx="134">
                  <c:v>0.24147408941482718</c:v>
                </c:pt>
                <c:pt idx="135">
                  <c:v>0.28558127439515096</c:v>
                </c:pt>
                <c:pt idx="136">
                  <c:v>0.24689056940383985</c:v>
                </c:pt>
                <c:pt idx="137">
                  <c:v>0.13663384275765933</c:v>
                </c:pt>
                <c:pt idx="138">
                  <c:v>-1.117705264138041E-2</c:v>
                </c:pt>
                <c:pt idx="139">
                  <c:v>-0.15036638321087092</c:v>
                </c:pt>
                <c:pt idx="140">
                  <c:v>-0.23720933319837023</c:v>
                </c:pt>
                <c:pt idx="141">
                  <c:v>-0.24435446772606356</c:v>
                </c:pt>
                <c:pt idx="142">
                  <c:v>-0.16955937675719335</c:v>
                </c:pt>
                <c:pt idx="143">
                  <c:v>-3.6417300050476442E-2</c:v>
                </c:pt>
                <c:pt idx="144">
                  <c:v>0.11315149970829805</c:v>
                </c:pt>
                <c:pt idx="145">
                  <c:v>0.23220884667816208</c:v>
                </c:pt>
                <c:pt idx="146">
                  <c:v>0.28362164660139355</c:v>
                </c:pt>
                <c:pt idx="147">
                  <c:v>0.25166644337111987</c:v>
                </c:pt>
                <c:pt idx="148">
                  <c:v>0.14676886450262194</c:v>
                </c:pt>
                <c:pt idx="149">
                  <c:v>1.9699193210651412E-3</c:v>
                </c:pt>
                <c:pt idx="150">
                  <c:v>-0.13764252835146151</c:v>
                </c:pt>
                <c:pt idx="151">
                  <c:v>-0.22910262647566956</c:v>
                </c:pt>
                <c:pt idx="152">
                  <c:v>-0.24484328954091777</c:v>
                </c:pt>
                <c:pt idx="153">
                  <c:v>-0.18097058655363135</c:v>
                </c:pt>
                <c:pt idx="154">
                  <c:v>-5.8082024113224703E-2</c:v>
                </c:pt>
                <c:pt idx="155">
                  <c:v>8.545527802260619E-2</c:v>
                </c:pt>
                <c:pt idx="156">
                  <c:v>0.20552898978601289</c:v>
                </c:pt>
                <c:pt idx="157">
                  <c:v>0.26581165364858678</c:v>
                </c:pt>
                <c:pt idx="158">
                  <c:v>0.24865000673886983</c:v>
                </c:pt>
                <c:pt idx="159">
                  <c:v>0.16008546685358868</c:v>
                </c:pt>
                <c:pt idx="160">
                  <c:v>2.76361324019017E-2</c:v>
                </c:pt>
                <c:pt idx="161">
                  <c:v>-0.10832452840919893</c:v>
                </c:pt>
                <c:pt idx="162">
                  <c:v>-0.20687388139185431</c:v>
                </c:pt>
                <c:pt idx="163">
                  <c:v>-0.23879298628798984</c:v>
                </c:pt>
                <c:pt idx="164">
                  <c:v>-0.19513691587220908</c:v>
                </c:pt>
                <c:pt idx="165">
                  <c:v>-8.9659191627270554E-2</c:v>
                </c:pt>
                <c:pt idx="166">
                  <c:v>4.5521751835941177E-2</c:v>
                </c:pt>
                <c:pt idx="167">
                  <c:v>0.1696412929025802</c:v>
                </c:pt>
                <c:pt idx="168">
                  <c:v>0.24547183390597233</c:v>
                </c:pt>
                <c:pt idx="169">
                  <c:v>0.25036985753811225</c:v>
                </c:pt>
                <c:pt idx="170">
                  <c:v>0.18295204440396426</c:v>
                </c:pt>
                <c:pt idx="171">
                  <c:v>6.3459734655591377E-2</c:v>
                </c:pt>
                <c:pt idx="172">
                  <c:v>-7.2282225408269091E-2</c:v>
                </c:pt>
                <c:pt idx="173">
                  <c:v>-0.18353490035470443</c:v>
                </c:pt>
                <c:pt idx="174">
                  <c:v>-0.23680503220672536</c:v>
                </c:pt>
                <c:pt idx="175">
                  <c:v>-0.21590176611501874</c:v>
                </c:pt>
                <c:pt idx="176">
                  <c:v>-0.12688788526389649</c:v>
                </c:pt>
                <c:pt idx="177">
                  <c:v>3.5962392097084158E-3</c:v>
                </c:pt>
                <c:pt idx="178">
                  <c:v>0.13620520614912549</c:v>
                </c:pt>
                <c:pt idx="179">
                  <c:v>0.23066868247549643</c:v>
                </c:pt>
                <c:pt idx="180">
                  <c:v>0.25798066829723421</c:v>
                </c:pt>
                <c:pt idx="181">
                  <c:v>0.20931702503420002</c:v>
                </c:pt>
                <c:pt idx="182">
                  <c:v>9.892646519520594E-2</c:v>
                </c:pt>
                <c:pt idx="183">
                  <c:v>-3.9976296447330625E-2</c:v>
                </c:pt>
                <c:pt idx="184">
                  <c:v>-0.16516674153814342</c:v>
                </c:pt>
                <c:pt idx="185">
                  <c:v>-0.23825305362866711</c:v>
                </c:pt>
                <c:pt idx="186">
                  <c:v>-0.23650038876292837</c:v>
                </c:pt>
                <c:pt idx="187">
                  <c:v>-0.15997810198568363</c:v>
                </c:pt>
                <c:pt idx="188">
                  <c:v>-3.1756883015281359E-2</c:v>
                </c:pt>
                <c:pt idx="189">
                  <c:v>0.10899745783066267</c:v>
                </c:pt>
                <c:pt idx="190">
                  <c:v>0.21898069683408222</c:v>
                </c:pt>
                <c:pt idx="191">
                  <c:v>0.26410288342321026</c:v>
                </c:pt>
                <c:pt idx="192">
                  <c:v>0.23010035440009999</c:v>
                </c:pt>
                <c:pt idx="193">
                  <c:v>0.12707853686755394</c:v>
                </c:pt>
                <c:pt idx="194">
                  <c:v>-1.3480220805631726E-2</c:v>
                </c:pt>
                <c:pt idx="195">
                  <c:v>-0.14836633653789266</c:v>
                </c:pt>
                <c:pt idx="196">
                  <c:v>-0.2359837146239489</c:v>
                </c:pt>
                <c:pt idx="197">
                  <c:v>-0.24924225977367176</c:v>
                </c:pt>
                <c:pt idx="198">
                  <c:v>-0.18398346329431145</c:v>
                </c:pt>
                <c:pt idx="199">
                  <c:v>-6.0303119342704922E-2</c:v>
                </c:pt>
                <c:pt idx="200">
                  <c:v>8.3651208765629786E-2</c:v>
                </c:pt>
                <c:pt idx="201">
                  <c:v>0.20348173184042931</c:v>
                </c:pt>
                <c:pt idx="202">
                  <c:v>0.26226983381098073</c:v>
                </c:pt>
                <c:pt idx="203">
                  <c:v>0.24196800814032754</c:v>
                </c:pt>
                <c:pt idx="204">
                  <c:v>0.1489281685282397</c:v>
                </c:pt>
                <c:pt idx="205">
                  <c:v>1.1875031489282118E-2</c:v>
                </c:pt>
                <c:pt idx="206">
                  <c:v>-0.12701587028475905</c:v>
                </c:pt>
                <c:pt idx="207">
                  <c:v>-0.22514542014517192</c:v>
                </c:pt>
                <c:pt idx="208">
                  <c:v>-0.25258332834105063</c:v>
                </c:pt>
                <c:pt idx="209">
                  <c:v>-0.2011953008340345</c:v>
                </c:pt>
                <c:pt idx="210">
                  <c:v>-8.7027325145059328E-2</c:v>
                </c:pt>
                <c:pt idx="211">
                  <c:v>5.4735371607495462E-2</c:v>
                </c:pt>
                <c:pt idx="212">
                  <c:v>0.18063429054643518</c:v>
                </c:pt>
                <c:pt idx="213">
                  <c:v>0.25226035194946383</c:v>
                </c:pt>
                <c:pt idx="214">
                  <c:v>0.24794643486276033</c:v>
                </c:pt>
                <c:pt idx="215">
                  <c:v>0.16927862891872403</c:v>
                </c:pt>
                <c:pt idx="216">
                  <c:v>4.0485340131179631E-2</c:v>
                </c:pt>
                <c:pt idx="217">
                  <c:v>-9.9054923615758933E-2</c:v>
                </c:pt>
                <c:pt idx="218">
                  <c:v>-0.20686132177799418</c:v>
                </c:pt>
                <c:pt idx="219">
                  <c:v>-0.25026876546642346</c:v>
                </c:pt>
                <c:pt idx="220">
                  <c:v>-0.21629815681111542</c:v>
                </c:pt>
                <c:pt idx="221">
                  <c:v>-0.11551143562819922</c:v>
                </c:pt>
                <c:pt idx="222">
                  <c:v>2.1279660828153076E-2</c:v>
                </c:pt>
                <c:pt idx="223">
                  <c:v>0.1524200908474922</c:v>
                </c:pt>
                <c:pt idx="224">
                  <c:v>0.23806506728374566</c:v>
                </c:pt>
                <c:pt idx="225">
                  <c:v>0.25224803894691605</c:v>
                </c:pt>
                <c:pt idx="226">
                  <c:v>0.19072182528723405</c:v>
                </c:pt>
                <c:pt idx="227">
                  <c:v>7.221568454986653E-2</c:v>
                </c:pt>
                <c:pt idx="228">
                  <c:v>-6.7260617771305653E-2</c:v>
                </c:pt>
                <c:pt idx="229">
                  <c:v>-0.18533915838181986</c:v>
                </c:pt>
                <c:pt idx="230">
                  <c:v>-0.24614115588423149</c:v>
                </c:pt>
                <c:pt idx="231">
                  <c:v>-0.2311656793309079</c:v>
                </c:pt>
                <c:pt idx="232">
                  <c:v>-0.14492287005097737</c:v>
                </c:pt>
                <c:pt idx="233">
                  <c:v>-1.3596572567052226E-2</c:v>
                </c:pt>
                <c:pt idx="234">
                  <c:v>0.12287450734530325</c:v>
                </c:pt>
                <c:pt idx="235">
                  <c:v>0.22291343045794321</c:v>
                </c:pt>
                <c:pt idx="236">
                  <c:v>0.25595374534508814</c:v>
                </c:pt>
                <c:pt idx="237">
                  <c:v>0.21177726493178806</c:v>
                </c:pt>
                <c:pt idx="238">
                  <c:v>0.10368621108223137</c:v>
                </c:pt>
                <c:pt idx="239">
                  <c:v>-3.54827360393783E-2</c:v>
                </c:pt>
                <c:pt idx="240">
                  <c:v>-0.16331879072444083</c:v>
                </c:pt>
                <c:pt idx="241">
                  <c:v>-0.2407587784781427</c:v>
                </c:pt>
                <c:pt idx="242">
                  <c:v>-0.24403586243465461</c:v>
                </c:pt>
                <c:pt idx="243">
                  <c:v>-0.17199662609250119</c:v>
                </c:pt>
                <c:pt idx="244">
                  <c:v>-4.6525661121873577E-2</c:v>
                </c:pt>
                <c:pt idx="245">
                  <c:v>9.4083231504497655E-2</c:v>
                </c:pt>
                <c:pt idx="246">
                  <c:v>0.20680758892040207</c:v>
                </c:pt>
                <c:pt idx="247">
                  <c:v>0.25706630100239547</c:v>
                </c:pt>
                <c:pt idx="248">
                  <c:v>0.22934255074441415</c:v>
                </c:pt>
                <c:pt idx="249">
                  <c:v>0.13198836064613753</c:v>
                </c:pt>
                <c:pt idx="250">
                  <c:v>-5.2844362034780174E-3</c:v>
                </c:pt>
                <c:pt idx="251">
                  <c:v>-0.14047741472345091</c:v>
                </c:pt>
                <c:pt idx="252">
                  <c:v>-0.23217111464411283</c:v>
                </c:pt>
                <c:pt idx="253">
                  <c:v>-0.25223609882678838</c:v>
                </c:pt>
                <c:pt idx="254">
                  <c:v>-0.1944810581428888</c:v>
                </c:pt>
                <c:pt idx="255">
                  <c:v>-7.6572961362956396E-2</c:v>
                </c:pt>
                <c:pt idx="256">
                  <c:v>6.5368482561656435E-2</c:v>
                </c:pt>
                <c:pt idx="257">
                  <c:v>0.18784566530470082</c:v>
                </c:pt>
                <c:pt idx="258">
                  <c:v>0.25332550404674115</c:v>
                </c:pt>
                <c:pt idx="259">
                  <c:v>0.24174993199430106</c:v>
                </c:pt>
                <c:pt idx="260">
                  <c:v>0.1566796618944</c:v>
                </c:pt>
                <c:pt idx="261">
                  <c:v>2.4188609129776904E-2</c:v>
                </c:pt>
                <c:pt idx="262">
                  <c:v>-0.11514440440277958</c:v>
                </c:pt>
                <c:pt idx="263">
                  <c:v>-0.2186810330233738</c:v>
                </c:pt>
                <c:pt idx="264">
                  <c:v>-0.25478298120424653</c:v>
                </c:pt>
                <c:pt idx="265">
                  <c:v>-0.21248240600031595</c:v>
                </c:pt>
                <c:pt idx="266">
                  <c:v>-0.10480786128785766</c:v>
                </c:pt>
                <c:pt idx="267">
                  <c:v>3.5238661726861492E-2</c:v>
                </c:pt>
                <c:pt idx="268">
                  <c:v>0.16480576120821355</c:v>
                </c:pt>
                <c:pt idx="269">
                  <c:v>0.2443070709570436</c:v>
                </c:pt>
                <c:pt idx="270">
                  <c:v>0.24951045824046106</c:v>
                </c:pt>
                <c:pt idx="271">
                  <c:v>0.17891164714946586</c:v>
                </c:pt>
                <c:pt idx="272">
                  <c:v>5.4152977143037094E-2</c:v>
                </c:pt>
                <c:pt idx="273">
                  <c:v>-8.6622908866904658E-2</c:v>
                </c:pt>
                <c:pt idx="274">
                  <c:v>-0.20043957601586126</c:v>
                </c:pt>
                <c:pt idx="275">
                  <c:v>-0.25260425386424529</c:v>
                </c:pt>
                <c:pt idx="276">
                  <c:v>-0.22727483018128625</c:v>
                </c:pt>
                <c:pt idx="277">
                  <c:v>-0.13226230186084503</c:v>
                </c:pt>
                <c:pt idx="278">
                  <c:v>3.3824609197925554E-3</c:v>
                </c:pt>
                <c:pt idx="279">
                  <c:v>0.13824936393227605</c:v>
                </c:pt>
                <c:pt idx="280">
                  <c:v>0.2312025362892012</c:v>
                </c:pt>
                <c:pt idx="281">
                  <c:v>0.25391524228442042</c:v>
                </c:pt>
                <c:pt idx="282">
                  <c:v>0.19949095651349744</c:v>
                </c:pt>
                <c:pt idx="283">
                  <c:v>8.455071630142405E-2</c:v>
                </c:pt>
                <c:pt idx="284">
                  <c:v>-5.5843187616072432E-2</c:v>
                </c:pt>
                <c:pt idx="285">
                  <c:v>-0.17887776630662791</c:v>
                </c:pt>
                <c:pt idx="286">
                  <c:v>-0.24703776740627631</c:v>
                </c:pt>
                <c:pt idx="287">
                  <c:v>-0.2395391225768301</c:v>
                </c:pt>
                <c:pt idx="288">
                  <c:v>-0.15866593314283345</c:v>
                </c:pt>
                <c:pt idx="289">
                  <c:v>-2.9079750407319777E-2</c:v>
                </c:pt>
                <c:pt idx="290">
                  <c:v>0.10969158754005205</c:v>
                </c:pt>
                <c:pt idx="291">
                  <c:v>0.21530119612678209</c:v>
                </c:pt>
                <c:pt idx="292">
                  <c:v>0.25549826235889334</c:v>
                </c:pt>
                <c:pt idx="293">
                  <c:v>0.217974406235313</c:v>
                </c:pt>
                <c:pt idx="294">
                  <c:v>0.11413522258262732</c:v>
                </c:pt>
                <c:pt idx="295">
                  <c:v>-2.4360698920500638E-2</c:v>
                </c:pt>
                <c:pt idx="296">
                  <c:v>-0.15524831567911565</c:v>
                </c:pt>
                <c:pt idx="297">
                  <c:v>-0.23855188704084904</c:v>
                </c:pt>
                <c:pt idx="298">
                  <c:v>-0.24879674528562237</c:v>
                </c:pt>
                <c:pt idx="299">
                  <c:v>-0.18280608014487654</c:v>
                </c:pt>
                <c:pt idx="300">
                  <c:v>-6.069416019215558E-2</c:v>
                </c:pt>
                <c:pt idx="301">
                  <c:v>8.0257373530101025E-2</c:v>
                </c:pt>
                <c:pt idx="302">
                  <c:v>0.19697822905432222</c:v>
                </c:pt>
                <c:pt idx="303">
                  <c:v>0.25377111847498829</c:v>
                </c:pt>
                <c:pt idx="304">
                  <c:v>0.23323327713448552</c:v>
                </c:pt>
                <c:pt idx="305">
                  <c:v>0.14159402672522764</c:v>
                </c:pt>
                <c:pt idx="306">
                  <c:v>6.8286494725871014E-3</c:v>
                </c:pt>
                <c:pt idx="307">
                  <c:v>-0.12988220378399196</c:v>
                </c:pt>
                <c:pt idx="308">
                  <c:v>-0.22674042163801494</c:v>
                </c:pt>
                <c:pt idx="309">
                  <c:v>-0.25411642604296708</c:v>
                </c:pt>
                <c:pt idx="310">
                  <c:v>-0.20361965358040204</c:v>
                </c:pt>
                <c:pt idx="311">
                  <c:v>-9.0674493312231472E-2</c:v>
                </c:pt>
                <c:pt idx="312">
                  <c:v>5.0190372747178046E-2</c:v>
                </c:pt>
                <c:pt idx="313">
                  <c:v>0.1759002841986079</c:v>
                </c:pt>
                <c:pt idx="314">
                  <c:v>0.24801036378817889</c:v>
                </c:pt>
                <c:pt idx="315">
                  <c:v>0.24446624996721897</c:v>
                </c:pt>
                <c:pt idx="316">
                  <c:v>0.16635018019141862</c:v>
                </c:pt>
                <c:pt idx="317">
                  <c:v>3.7548178182551968E-2</c:v>
                </c:pt>
                <c:pt idx="318">
                  <c:v>-0.10255862406528242</c:v>
                </c:pt>
                <c:pt idx="319">
                  <c:v>-0.21114045850871996</c:v>
                </c:pt>
                <c:pt idx="320">
                  <c:v>-0.25501620292450028</c:v>
                </c:pt>
                <c:pt idx="321">
                  <c:v>-0.22079489671283262</c:v>
                </c:pt>
                <c:pt idx="322">
                  <c:v>-0.11896155927518934</c:v>
                </c:pt>
                <c:pt idx="323">
                  <c:v>1.9338361290042742E-2</c:v>
                </c:pt>
                <c:pt idx="324">
                  <c:v>0.1518280112545928</c:v>
                </c:pt>
                <c:pt idx="325">
                  <c:v>0.23802443337552026</c:v>
                </c:pt>
                <c:pt idx="326">
                  <c:v>0.25160746928399835</c:v>
                </c:pt>
                <c:pt idx="327">
                  <c:v>0.1884532682279918</c:v>
                </c:pt>
                <c:pt idx="328">
                  <c:v>6.7881569056356103E-2</c:v>
                </c:pt>
                <c:pt idx="329">
                  <c:v>-7.3258765574996706E-2</c:v>
                </c:pt>
                <c:pt idx="330">
                  <c:v>-0.19185387240255256</c:v>
                </c:pt>
                <c:pt idx="331">
                  <c:v>-0.25169476771926141</c:v>
                </c:pt>
                <c:pt idx="332">
                  <c:v>-0.23453044969064721</c:v>
                </c:pt>
                <c:pt idx="333">
                  <c:v>-0.14563144841711237</c:v>
                </c:pt>
                <c:pt idx="334">
                  <c:v>-1.2169412312819209E-2</c:v>
                </c:pt>
                <c:pt idx="335">
                  <c:v>0.12508794503990445</c:v>
                </c:pt>
                <c:pt idx="336">
                  <c:v>0.22422780282743821</c:v>
                </c:pt>
                <c:pt idx="337">
                  <c:v>0.25498709058388502</c:v>
                </c:pt>
                <c:pt idx="338">
                  <c:v>0.2079866230797778</c:v>
                </c:pt>
                <c:pt idx="339">
                  <c:v>9.7588274107615502E-2</c:v>
                </c:pt>
                <c:pt idx="340">
                  <c:v>-4.2494344882033026E-2</c:v>
                </c:pt>
                <c:pt idx="341">
                  <c:v>-0.16949024044831826</c:v>
                </c:pt>
                <c:pt idx="342">
                  <c:v>-0.24462790667110385</c:v>
                </c:pt>
                <c:pt idx="343">
                  <c:v>-0.24497004997770633</c:v>
                </c:pt>
                <c:pt idx="344">
                  <c:v>-0.17041484753751804</c:v>
                </c:pt>
                <c:pt idx="345">
                  <c:v>-4.3727256058421919E-2</c:v>
                </c:pt>
                <c:pt idx="346">
                  <c:v>9.6409517461485933E-2</c:v>
                </c:pt>
                <c:pt idx="347">
                  <c:v>0.20720241435010564</c:v>
                </c:pt>
                <c:pt idx="348">
                  <c:v>0.25481334229738717</c:v>
                </c:pt>
                <c:pt idx="349">
                  <c:v>0.22469260456597759</c:v>
                </c:pt>
                <c:pt idx="350">
                  <c:v>0.12602560747552807</c:v>
                </c:pt>
                <c:pt idx="351">
                  <c:v>-1.106661592615458E-2</c:v>
                </c:pt>
                <c:pt idx="352">
                  <c:v>-0.1447208190665073</c:v>
                </c:pt>
                <c:pt idx="353">
                  <c:v>-0.23411395821852338</c:v>
                </c:pt>
                <c:pt idx="354">
                  <c:v>-0.251932339988514</c:v>
                </c:pt>
                <c:pt idx="355">
                  <c:v>-0.19271891938178257</c:v>
                </c:pt>
                <c:pt idx="356">
                  <c:v>-7.4547160001975407E-2</c:v>
                </c:pt>
                <c:pt idx="357">
                  <c:v>6.6492903269511919E-2</c:v>
                </c:pt>
                <c:pt idx="358">
                  <c:v>0.18731506677990375</c:v>
                </c:pt>
                <c:pt idx="359">
                  <c:v>0.25099910701438699</c:v>
                </c:pt>
                <c:pt idx="360">
                  <c:v>0.23807370104455275</c:v>
                </c:pt>
                <c:pt idx="361">
                  <c:v>0.15247136289364346</c:v>
                </c:pt>
                <c:pt idx="362">
                  <c:v>2.0333313025885241E-2</c:v>
                </c:pt>
                <c:pt idx="363">
                  <c:v>-0.11797323123199428</c:v>
                </c:pt>
                <c:pt idx="364">
                  <c:v>-0.22018792838569912</c:v>
                </c:pt>
                <c:pt idx="365">
                  <c:v>-0.25507214853652566</c:v>
                </c:pt>
                <c:pt idx="366">
                  <c:v>-0.21195827577057183</c:v>
                </c:pt>
                <c:pt idx="367">
                  <c:v>-0.10401357200542494</c:v>
                </c:pt>
                <c:pt idx="368">
                  <c:v>3.5780550115701325E-2</c:v>
                </c:pt>
                <c:pt idx="369">
                  <c:v>0.16470615997815849</c:v>
                </c:pt>
                <c:pt idx="370">
                  <c:v>0.24336367120134147</c:v>
                </c:pt>
                <c:pt idx="371">
                  <c:v>0.24771359112269065</c:v>
                </c:pt>
                <c:pt idx="372">
                  <c:v>0.17642414108014026</c:v>
                </c:pt>
                <c:pt idx="373">
                  <c:v>5.1278585734830961E-2</c:v>
                </c:pt>
                <c:pt idx="374">
                  <c:v>-8.9482238181163243E-2</c:v>
                </c:pt>
                <c:pt idx="375">
                  <c:v>-0.20284704080147425</c:v>
                </c:pt>
                <c:pt idx="376">
                  <c:v>-0.25417838243829305</c:v>
                </c:pt>
                <c:pt idx="377">
                  <c:v>-0.22779668776806411</c:v>
                </c:pt>
                <c:pt idx="378">
                  <c:v>-0.1317696348479693</c:v>
                </c:pt>
                <c:pt idx="379">
                  <c:v>4.555827178259704E-3</c:v>
                </c:pt>
                <c:pt idx="380">
                  <c:v>0.13952334244433978</c:v>
                </c:pt>
                <c:pt idx="381">
                  <c:v>0.23189666522999744</c:v>
                </c:pt>
                <c:pt idx="382">
                  <c:v>0.25345845968778119</c:v>
                </c:pt>
                <c:pt idx="383">
                  <c:v>0.19762901614456899</c:v>
                </c:pt>
                <c:pt idx="384">
                  <c:v>8.1472658702317111E-2</c:v>
                </c:pt>
                <c:pt idx="385">
                  <c:v>-5.9519470216152441E-2</c:v>
                </c:pt>
                <c:pt idx="386">
                  <c:v>-0.18227462442454356</c:v>
                </c:pt>
                <c:pt idx="387">
                  <c:v>-0.24929732927712731</c:v>
                </c:pt>
                <c:pt idx="388">
                  <c:v>-0.24012186171420277</c:v>
                </c:pt>
                <c:pt idx="389">
                  <c:v>-0.15756067002752977</c:v>
                </c:pt>
                <c:pt idx="390">
                  <c:v>-2.6841514419837276E-2</c:v>
                </c:pt>
                <c:pt idx="391">
                  <c:v>0.11210151568287824</c:v>
                </c:pt>
                <c:pt idx="392">
                  <c:v>0.21682723800410017</c:v>
                </c:pt>
                <c:pt idx="393">
                  <c:v>0.25535031203440117</c:v>
                </c:pt>
                <c:pt idx="394">
                  <c:v>0.21590893522904678</c:v>
                </c:pt>
                <c:pt idx="395">
                  <c:v>0.11055489266402063</c:v>
                </c:pt>
                <c:pt idx="396">
                  <c:v>-2.8529485271304337E-2</c:v>
                </c:pt>
                <c:pt idx="397">
                  <c:v>-0.15886182373526861</c:v>
                </c:pt>
                <c:pt idx="398">
                  <c:v>-0.2406350018394133</c:v>
                </c:pt>
                <c:pt idx="399">
                  <c:v>-0.24887461129709457</c:v>
                </c:pt>
                <c:pt idx="400">
                  <c:v>-0.18106597729629831</c:v>
                </c:pt>
                <c:pt idx="401">
                  <c:v>-5.7921751214170696E-2</c:v>
                </c:pt>
                <c:pt idx="402">
                  <c:v>8.2944226794785247E-2</c:v>
                </c:pt>
                <c:pt idx="403">
                  <c:v>0.19850488097232485</c:v>
                </c:pt>
                <c:pt idx="404">
                  <c:v>0.25346140736963596</c:v>
                </c:pt>
                <c:pt idx="405">
                  <c:v>0.23102493984847369</c:v>
                </c:pt>
                <c:pt idx="406">
                  <c:v>0.13804538775418693</c:v>
                </c:pt>
                <c:pt idx="407">
                  <c:v>2.920563527080278E-3</c:v>
                </c:pt>
                <c:pt idx="408">
                  <c:v>-0.1330764479627185</c:v>
                </c:pt>
                <c:pt idx="409">
                  <c:v>-0.22840341903268865</c:v>
                </c:pt>
                <c:pt idx="410">
                  <c:v>-0.25393856040582724</c:v>
                </c:pt>
                <c:pt idx="411">
                  <c:v>-0.2018774527483872</c:v>
                </c:pt>
                <c:pt idx="412">
                  <c:v>-8.8119120146646676E-2</c:v>
                </c:pt>
                <c:pt idx="413">
                  <c:v>5.2588535267059269E-2</c:v>
                </c:pt>
                <c:pt idx="414">
                  <c:v>0.17726196374456726</c:v>
                </c:pt>
                <c:pt idx="415">
                  <c:v>0.24781241270867266</c:v>
                </c:pt>
                <c:pt idx="416">
                  <c:v>0.2426825674643209</c:v>
                </c:pt>
                <c:pt idx="417">
                  <c:v>0.16343406591906037</c:v>
                </c:pt>
                <c:pt idx="418">
                  <c:v>3.4272591063379106E-2</c:v>
                </c:pt>
                <c:pt idx="419">
                  <c:v>-0.10534529946615076</c:v>
                </c:pt>
                <c:pt idx="420">
                  <c:v>-0.21276563998709316</c:v>
                </c:pt>
                <c:pt idx="421">
                  <c:v>-0.25516860308499223</c:v>
                </c:pt>
                <c:pt idx="422">
                  <c:v>-0.21959656407140288</c:v>
                </c:pt>
                <c:pt idx="423">
                  <c:v>-0.11691436087889784</c:v>
                </c:pt>
                <c:pt idx="424">
                  <c:v>2.1508843221714067E-2</c:v>
                </c:pt>
                <c:pt idx="425">
                  <c:v>0.15338280855190892</c:v>
                </c:pt>
                <c:pt idx="426">
                  <c:v>0.23841682291420552</c:v>
                </c:pt>
                <c:pt idx="427">
                  <c:v>0.25062992657168764</c:v>
                </c:pt>
                <c:pt idx="428">
                  <c:v>0.18628932032587892</c:v>
                </c:pt>
                <c:pt idx="429">
                  <c:v>6.5051236457488892E-2</c:v>
                </c:pt>
                <c:pt idx="430">
                  <c:v>-7.6044442566321632E-2</c:v>
                </c:pt>
                <c:pt idx="431">
                  <c:v>-0.19389093479095629</c:v>
                </c:pt>
                <c:pt idx="432">
                  <c:v>-0.25248488247088707</c:v>
                </c:pt>
                <c:pt idx="433">
                  <c:v>-0.23392614666968481</c:v>
                </c:pt>
                <c:pt idx="434">
                  <c:v>-0.1438862867818281</c:v>
                </c:pt>
                <c:pt idx="435">
                  <c:v>-9.8751265332620297E-3</c:v>
                </c:pt>
                <c:pt idx="436">
                  <c:v>0.1271646561969591</c:v>
                </c:pt>
                <c:pt idx="437">
                  <c:v>0.22536651524509085</c:v>
                </c:pt>
                <c:pt idx="438">
                  <c:v>0.25473063188862988</c:v>
                </c:pt>
                <c:pt idx="439">
                  <c:v>0.20628841267194678</c:v>
                </c:pt>
                <c:pt idx="440">
                  <c:v>9.4841324961265128E-2</c:v>
                </c:pt>
                <c:pt idx="441">
                  <c:v>-4.556216914857579E-2</c:v>
                </c:pt>
                <c:pt idx="442">
                  <c:v>-0.17202923532707218</c:v>
                </c:pt>
                <c:pt idx="443">
                  <c:v>-0.24592646592275769</c:v>
                </c:pt>
                <c:pt idx="444">
                  <c:v>-0.24468160419274376</c:v>
                </c:pt>
                <c:pt idx="445">
                  <c:v>-0.16867808551648092</c:v>
                </c:pt>
                <c:pt idx="446">
                  <c:v>-4.1136655418190358E-2</c:v>
                </c:pt>
                <c:pt idx="447">
                  <c:v>9.8979235939399765E-2</c:v>
                </c:pt>
                <c:pt idx="448">
                  <c:v>0.20886656366091802</c:v>
                </c:pt>
                <c:pt idx="449">
                  <c:v>0.2549580436890489</c:v>
                </c:pt>
                <c:pt idx="450">
                  <c:v>0.22317553053987091</c:v>
                </c:pt>
                <c:pt idx="451">
                  <c:v>0.12322965888151127</c:v>
                </c:pt>
                <c:pt idx="452">
                  <c:v>-1.4347306256191003E-2</c:v>
                </c:pt>
                <c:pt idx="453">
                  <c:v>-0.14752871882344543</c:v>
                </c:pt>
                <c:pt idx="454">
                  <c:v>-0.23563156800969057</c:v>
                </c:pt>
                <c:pt idx="455">
                  <c:v>-0.25174369820800235</c:v>
                </c:pt>
                <c:pt idx="456">
                  <c:v>-0.19094429039600799</c:v>
                </c:pt>
                <c:pt idx="457">
                  <c:v>-7.1806711221798741E-2</c:v>
                </c:pt>
                <c:pt idx="458">
                  <c:v>6.9275220873707105E-2</c:v>
                </c:pt>
                <c:pt idx="459">
                  <c:v>0.18920441185883916</c:v>
                </c:pt>
                <c:pt idx="460">
                  <c:v>0.25134527058202005</c:v>
                </c:pt>
                <c:pt idx="461">
                  <c:v>0.2367147905024255</c:v>
                </c:pt>
                <c:pt idx="462">
                  <c:v>0.14978146806228018</c:v>
                </c:pt>
                <c:pt idx="463">
                  <c:v>1.7100609863212539E-2</c:v>
                </c:pt>
                <c:pt idx="464">
                  <c:v>-0.12079725849782043</c:v>
                </c:pt>
                <c:pt idx="465">
                  <c:v>-0.2217872210056602</c:v>
                </c:pt>
                <c:pt idx="466">
                  <c:v>-0.25501817502118562</c:v>
                </c:pt>
                <c:pt idx="467">
                  <c:v>-0.21033751680963828</c:v>
                </c:pt>
                <c:pt idx="468">
                  <c:v>-0.10139314804609167</c:v>
                </c:pt>
                <c:pt idx="469">
                  <c:v>3.8535054986984119E-2</c:v>
                </c:pt>
                <c:pt idx="470">
                  <c:v>0.166701199910015</c:v>
                </c:pt>
                <c:pt idx="471">
                  <c:v>0.24395146340219315</c:v>
                </c:pt>
                <c:pt idx="472">
                  <c:v>0.24668532473317381</c:v>
                </c:pt>
                <c:pt idx="473">
                  <c:v>0.17406583426031116</c:v>
                </c:pt>
                <c:pt idx="474">
                  <c:v>4.827600435142617E-2</c:v>
                </c:pt>
                <c:pt idx="475">
                  <c:v>-9.2257309490375222E-2</c:v>
                </c:pt>
                <c:pt idx="476">
                  <c:v>-0.20460223546799447</c:v>
                </c:pt>
                <c:pt idx="477">
                  <c:v>-0.2544373919312421</c:v>
                </c:pt>
                <c:pt idx="478">
                  <c:v>-0.22653729345348225</c:v>
                </c:pt>
                <c:pt idx="479">
                  <c:v>-0.1294242164593857</c:v>
                </c:pt>
                <c:pt idx="480">
                  <c:v>7.2348443039674647E-3</c:v>
                </c:pt>
                <c:pt idx="481">
                  <c:v>0.14169109673366589</c:v>
                </c:pt>
                <c:pt idx="482">
                  <c:v>0.23286812305306878</c:v>
                </c:pt>
                <c:pt idx="483">
                  <c:v>0.25291087301498921</c:v>
                </c:pt>
                <c:pt idx="484">
                  <c:v>0.19569564043767751</c:v>
                </c:pt>
                <c:pt idx="485">
                  <c:v>7.8701083169162897E-2</c:v>
                </c:pt>
                <c:pt idx="486">
                  <c:v>-6.2331403918345012E-2</c:v>
                </c:pt>
                <c:pt idx="487">
                  <c:v>-0.18431671500379435</c:v>
                </c:pt>
                <c:pt idx="488">
                  <c:v>-0.24998862774892566</c:v>
                </c:pt>
                <c:pt idx="489">
                  <c:v>-0.23928469611884676</c:v>
                </c:pt>
                <c:pt idx="490">
                  <c:v>-0.15547528944206571</c:v>
                </c:pt>
                <c:pt idx="491">
                  <c:v>-2.4164359186744609E-2</c:v>
                </c:pt>
                <c:pt idx="492">
                  <c:v>0.11453272632546646</c:v>
                </c:pt>
                <c:pt idx="493">
                  <c:v>0.2182445001457603</c:v>
                </c:pt>
                <c:pt idx="494">
                  <c:v>0.2552877863777579</c:v>
                </c:pt>
                <c:pt idx="495">
                  <c:v>0.21434664447245191</c:v>
                </c:pt>
                <c:pt idx="496">
                  <c:v>0.10792903615698957</c:v>
                </c:pt>
                <c:pt idx="497">
                  <c:v>-3.1454649404610374E-2</c:v>
                </c:pt>
                <c:pt idx="498">
                  <c:v>-0.16122360560313287</c:v>
                </c:pt>
                <c:pt idx="499">
                  <c:v>-0.24173484900730466</c:v>
                </c:pt>
                <c:pt idx="500">
                  <c:v>-0.24839371179157455</c:v>
                </c:pt>
                <c:pt idx="501">
                  <c:v>-0.17916697939547821</c:v>
                </c:pt>
                <c:pt idx="502">
                  <c:v>-5.5203615775177385E-2</c:v>
                </c:pt>
                <c:pt idx="503">
                  <c:v>8.5626374552617915E-2</c:v>
                </c:pt>
                <c:pt idx="504">
                  <c:v>0.2003009919518873</c:v>
                </c:pt>
                <c:pt idx="505">
                  <c:v>0.25378891545018079</c:v>
                </c:pt>
                <c:pt idx="506">
                  <c:v>0.22975090776227947</c:v>
                </c:pt>
                <c:pt idx="507">
                  <c:v>0.13553091876816409</c:v>
                </c:pt>
                <c:pt idx="508">
                  <c:v>-8.7686148155737109E-5</c:v>
                </c:pt>
                <c:pt idx="509">
                  <c:v>-0.1356752131139195</c:v>
                </c:pt>
                <c:pt idx="510">
                  <c:v>-0.22981182538547854</c:v>
                </c:pt>
                <c:pt idx="511">
                  <c:v>-0.25374056984102783</c:v>
                </c:pt>
                <c:pt idx="512">
                  <c:v>-0.20015201122840914</c:v>
                </c:pt>
                <c:pt idx="513">
                  <c:v>-8.5416994481189668E-2</c:v>
                </c:pt>
                <c:pt idx="514">
                  <c:v>5.5414473180454088E-2</c:v>
                </c:pt>
                <c:pt idx="515">
                  <c:v>0.17932044129929556</c:v>
                </c:pt>
                <c:pt idx="516">
                  <c:v>0.2484494825517071</c:v>
                </c:pt>
                <c:pt idx="517">
                  <c:v>0.24168364807648374</c:v>
                </c:pt>
                <c:pt idx="518">
                  <c:v>0.16108965964056088</c:v>
                </c:pt>
                <c:pt idx="519">
                  <c:v>3.128761276864131E-2</c:v>
                </c:pt>
                <c:pt idx="520">
                  <c:v>-0.10806998966964385</c:v>
                </c:pt>
                <c:pt idx="521">
                  <c:v>-0.21441139476779977</c:v>
                </c:pt>
                <c:pt idx="522">
                  <c:v>-0.25525062148774946</c:v>
                </c:pt>
                <c:pt idx="523">
                  <c:v>-0.21811153374680112</c:v>
                </c:pt>
                <c:pt idx="524">
                  <c:v>-0.11433928211030385</c:v>
                </c:pt>
                <c:pt idx="525">
                  <c:v>2.436529554524601E-2</c:v>
                </c:pt>
                <c:pt idx="526">
                  <c:v>0.15562971046091115</c:v>
                </c:pt>
                <c:pt idx="527">
                  <c:v>0.23935402695016589</c:v>
                </c:pt>
                <c:pt idx="528">
                  <c:v>0.24996097540870427</c:v>
                </c:pt>
                <c:pt idx="529">
                  <c:v>0.18420968727887096</c:v>
                </c:pt>
                <c:pt idx="530">
                  <c:v>6.2185970489198411E-2</c:v>
                </c:pt>
                <c:pt idx="531">
                  <c:v>-7.8833491391853791E-2</c:v>
                </c:pt>
                <c:pt idx="532">
                  <c:v>-0.19576867936163647</c:v>
                </c:pt>
                <c:pt idx="533">
                  <c:v>-0.25289678207224087</c:v>
                </c:pt>
                <c:pt idx="534">
                  <c:v>-0.23276530885033847</c:v>
                </c:pt>
                <c:pt idx="535">
                  <c:v>-0.14152385596618647</c:v>
                </c:pt>
                <c:pt idx="536">
                  <c:v>-7.0456357621588635E-3</c:v>
                </c:pt>
                <c:pt idx="537">
                  <c:v>0.1295874471654257</c:v>
                </c:pt>
                <c:pt idx="538">
                  <c:v>0.22663497058586668</c:v>
                </c:pt>
                <c:pt idx="539">
                  <c:v>0.25444943408744414</c:v>
                </c:pt>
                <c:pt idx="540">
                  <c:v>0.20453345449719151</c:v>
                </c:pt>
                <c:pt idx="541">
                  <c:v>9.2135756671095151E-2</c:v>
                </c:pt>
                <c:pt idx="542">
                  <c:v>-4.8407140427009762E-2</c:v>
                </c:pt>
                <c:pt idx="543">
                  <c:v>-0.17416047731358636</c:v>
                </c:pt>
                <c:pt idx="544">
                  <c:v>-0.24670754988350674</c:v>
                </c:pt>
                <c:pt idx="545">
                  <c:v>-0.24388578048376869</c:v>
                </c:pt>
                <c:pt idx="546">
                  <c:v>-0.16655724662476429</c:v>
                </c:pt>
                <c:pt idx="547">
                  <c:v>-3.83453057392492E-2</c:v>
                </c:pt>
                <c:pt idx="548">
                  <c:v>0.10158221314257379</c:v>
                </c:pt>
                <c:pt idx="549">
                  <c:v>0.21047853760015625</c:v>
                </c:pt>
                <c:pt idx="550">
                  <c:v>0.25507678530274625</c:v>
                </c:pt>
                <c:pt idx="551">
                  <c:v>0.22175270797605479</c:v>
                </c:pt>
                <c:pt idx="552">
                  <c:v>0.12068671281927795</c:v>
                </c:pt>
                <c:pt idx="553">
                  <c:v>-1.7246269787075871E-2</c:v>
                </c:pt>
                <c:pt idx="554">
                  <c:v>-0.14990890410359181</c:v>
                </c:pt>
                <c:pt idx="555">
                  <c:v>-0.2367740758328154</c:v>
                </c:pt>
                <c:pt idx="556">
                  <c:v>-0.25130553066312605</c:v>
                </c:pt>
                <c:pt idx="557">
                  <c:v>-0.18906436106307556</c:v>
                </c:pt>
                <c:pt idx="558">
                  <c:v>-6.9064924535560068E-2</c:v>
                </c:pt>
                <c:pt idx="559">
                  <c:v>7.2033971768709612E-2</c:v>
                </c:pt>
                <c:pt idx="560">
                  <c:v>0.19112803403278292</c:v>
                </c:pt>
                <c:pt idx="561">
                  <c:v>0.25183539513045405</c:v>
                </c:pt>
                <c:pt idx="562">
                  <c:v>0.23561082187064464</c:v>
                </c:pt>
                <c:pt idx="563">
                  <c:v>0.147410976708749</c:v>
                </c:pt>
                <c:pt idx="564">
                  <c:v>1.4180105514661029E-2</c:v>
                </c:pt>
                <c:pt idx="565">
                  <c:v>-0.12338119889855315</c:v>
                </c:pt>
                <c:pt idx="566">
                  <c:v>-0.22324958220757635</c:v>
                </c:pt>
                <c:pt idx="567">
                  <c:v>-0.25491654519345969</c:v>
                </c:pt>
                <c:pt idx="568">
                  <c:v>-0.20870837069693657</c:v>
                </c:pt>
                <c:pt idx="569">
                  <c:v>-9.874126483512323E-2</c:v>
                </c:pt>
                <c:pt idx="570">
                  <c:v>4.1391019956807502E-2</c:v>
                </c:pt>
                <c:pt idx="571">
                  <c:v>0.1688796867611142</c:v>
                </c:pt>
                <c:pt idx="572">
                  <c:v>0.24477845362133857</c:v>
                </c:pt>
                <c:pt idx="573">
                  <c:v>0.24590114987260842</c:v>
                </c:pt>
                <c:pt idx="574">
                  <c:v>0.17190479554027696</c:v>
                </c:pt>
                <c:pt idx="575">
                  <c:v>4.539437889030528E-2</c:v>
                </c:pt>
                <c:pt idx="576">
                  <c:v>-9.4982678966589351E-2</c:v>
                </c:pt>
                <c:pt idx="577">
                  <c:v>-0.20634282849564625</c:v>
                </c:pt>
                <c:pt idx="578">
                  <c:v>-0.25466679816589854</c:v>
                </c:pt>
                <c:pt idx="579">
                  <c:v>-0.22519209600705184</c:v>
                </c:pt>
                <c:pt idx="580">
                  <c:v>-0.1269228178191821</c:v>
                </c:pt>
                <c:pt idx="581">
                  <c:v>1.0120948014296209E-2</c:v>
                </c:pt>
                <c:pt idx="582">
                  <c:v>0.14407386931782315</c:v>
                </c:pt>
                <c:pt idx="583">
                  <c:v>0.23401473761203914</c:v>
                </c:pt>
                <c:pt idx="584">
                  <c:v>0.25246745945417798</c:v>
                </c:pt>
                <c:pt idx="585">
                  <c:v>0.19379475310162281</c:v>
                </c:pt>
                <c:pt idx="586">
                  <c:v>7.5920346865392049E-2</c:v>
                </c:pt>
                <c:pt idx="587">
                  <c:v>-6.5146464340826937E-2</c:v>
                </c:pt>
                <c:pt idx="588">
                  <c:v>-0.18631124310013619</c:v>
                </c:pt>
                <c:pt idx="589">
                  <c:v>-0.25055931621037641</c:v>
                </c:pt>
                <c:pt idx="590">
                  <c:v>-0.23826341929856942</c:v>
                </c:pt>
                <c:pt idx="591">
                  <c:v>-0.15317969070779591</c:v>
                </c:pt>
                <c:pt idx="592">
                  <c:v>-2.130027121959158E-2</c:v>
                </c:pt>
                <c:pt idx="593">
                  <c:v>0.11708699725230361</c:v>
                </c:pt>
                <c:pt idx="594">
                  <c:v>0.2197061054938664</c:v>
                </c:pt>
                <c:pt idx="595">
                  <c:v>0.255207811707162</c:v>
                </c:pt>
                <c:pt idx="596">
                  <c:v>0.21274657565366359</c:v>
                </c:pt>
                <c:pt idx="597">
                  <c:v>0.10529381023729896</c:v>
                </c:pt>
                <c:pt idx="598">
                  <c:v>-3.4324734650234764E-2</c:v>
                </c:pt>
                <c:pt idx="599">
                  <c:v>-0.16345692360039921</c:v>
                </c:pt>
                <c:pt idx="600">
                  <c:v>-0.24265407565811953</c:v>
                </c:pt>
                <c:pt idx="601">
                  <c:v>-0.24772218819774491</c:v>
                </c:pt>
                <c:pt idx="602">
                  <c:v>-0.17711299543021591</c:v>
                </c:pt>
                <c:pt idx="603">
                  <c:v>-5.2396953300831176E-2</c:v>
                </c:pt>
                <c:pt idx="604">
                  <c:v>8.8326342326574644E-2</c:v>
                </c:pt>
                <c:pt idx="605">
                  <c:v>0.20206724113449526</c:v>
                </c:pt>
                <c:pt idx="606">
                  <c:v>0.25407898455601602</c:v>
                </c:pt>
                <c:pt idx="607">
                  <c:v>0.22847251182980852</c:v>
                </c:pt>
                <c:pt idx="608">
                  <c:v>0.13307040078078192</c:v>
                </c:pt>
                <c:pt idx="609">
                  <c:v>-2.9828826771435262E-3</c:v>
                </c:pt>
                <c:pt idx="610">
                  <c:v>-0.13812436692457072</c:v>
                </c:pt>
                <c:pt idx="611">
                  <c:v>-0.231069676634718</c:v>
                </c:pt>
                <c:pt idx="612">
                  <c:v>-0.25342500327555428</c:v>
                </c:pt>
                <c:pt idx="613">
                  <c:v>-0.19836111024846012</c:v>
                </c:pt>
                <c:pt idx="614">
                  <c:v>-8.2699559464474104E-2</c:v>
                </c:pt>
                <c:pt idx="615">
                  <c:v>5.8226145683000476E-2</c:v>
                </c:pt>
                <c:pt idx="616">
                  <c:v>0.18136461470302737</c:v>
                </c:pt>
                <c:pt idx="617">
                  <c:v>0.24909833611102469</c:v>
                </c:pt>
                <c:pt idx="618">
                  <c:v>0.24073542338353621</c:v>
                </c:pt>
                <c:pt idx="619">
                  <c:v>0.15883073901083966</c:v>
                </c:pt>
                <c:pt idx="620">
                  <c:v>2.8405373649702859E-2</c:v>
                </c:pt>
                <c:pt idx="621">
                  <c:v>-0.11069706302112564</c:v>
                </c:pt>
                <c:pt idx="622">
                  <c:v>-0.21598225612501298</c:v>
                </c:pt>
                <c:pt idx="623">
                  <c:v>-0.25528674100839238</c:v>
                </c:pt>
                <c:pt idx="624">
                  <c:v>-0.21660347853437933</c:v>
                </c:pt>
                <c:pt idx="625">
                  <c:v>-0.11174985241917015</c:v>
                </c:pt>
                <c:pt idx="626">
                  <c:v>2.7242434377701619E-2</c:v>
                </c:pt>
                <c:pt idx="627">
                  <c:v>0.15791270932502854</c:v>
                </c:pt>
                <c:pt idx="628">
                  <c:v>0.24034260606450802</c:v>
                </c:pt>
                <c:pt idx="629">
                  <c:v>0.24935068563800736</c:v>
                </c:pt>
                <c:pt idx="630">
                  <c:v>0.18218508469478603</c:v>
                </c:pt>
                <c:pt idx="631">
                  <c:v>5.9364175136073609E-2</c:v>
                </c:pt>
                <c:pt idx="632">
                  <c:v>-8.1591575679691677E-2</c:v>
                </c:pt>
                <c:pt idx="633">
                  <c:v>-0.19762169784416592</c:v>
                </c:pt>
                <c:pt idx="634">
                  <c:v>-0.25328022437054259</c:v>
                </c:pt>
                <c:pt idx="635">
                  <c:v>-0.23156405415304163</c:v>
                </c:pt>
                <c:pt idx="636">
                  <c:v>-0.13910722527324723</c:v>
                </c:pt>
                <c:pt idx="637">
                  <c:v>-4.1543006884842129E-3</c:v>
                </c:pt>
                <c:pt idx="638">
                  <c:v>0.13206803138864487</c:v>
                </c:pt>
                <c:pt idx="639">
                  <c:v>0.22794526574826077</c:v>
                </c:pt>
                <c:pt idx="640">
                  <c:v>0.2541878745383202</c:v>
                </c:pt>
                <c:pt idx="641">
                  <c:v>0.20277896342993834</c:v>
                </c:pt>
                <c:pt idx="642">
                  <c:v>8.9423369417199486E-2</c:v>
                </c:pt>
                <c:pt idx="643">
                  <c:v>-5.1249982475906813E-2</c:v>
                </c:pt>
                <c:pt idx="644">
                  <c:v>-0.1762668429117317</c:v>
                </c:pt>
                <c:pt idx="645">
                  <c:v>-0.24743582600411254</c:v>
                </c:pt>
                <c:pt idx="646">
                  <c:v>-0.24301549605581682</c:v>
                </c:pt>
                <c:pt idx="647">
                  <c:v>-0.16435617324673432</c:v>
                </c:pt>
                <c:pt idx="648">
                  <c:v>-3.548744593350437E-2</c:v>
                </c:pt>
                <c:pt idx="649">
                  <c:v>0.10422260876069074</c:v>
                </c:pt>
                <c:pt idx="650">
                  <c:v>0.21209396872367631</c:v>
                </c:pt>
                <c:pt idx="651">
                  <c:v>0.25517298888087853</c:v>
                </c:pt>
                <c:pt idx="652">
                  <c:v>0.22029942197384519</c:v>
                </c:pt>
                <c:pt idx="653">
                  <c:v>0.1181267577843698</c:v>
                </c:pt>
                <c:pt idx="654">
                  <c:v>-2.0132299407337916E-2</c:v>
                </c:pt>
                <c:pt idx="655">
                  <c:v>-0.1522409955259629</c:v>
                </c:pt>
                <c:pt idx="656">
                  <c:v>-0.23784143663303656</c:v>
                </c:pt>
                <c:pt idx="657">
                  <c:v>-0.25078353094450495</c:v>
                </c:pt>
                <c:pt idx="658">
                  <c:v>-0.1871135893908919</c:v>
                </c:pt>
                <c:pt idx="659">
                  <c:v>-6.628214275767888E-2</c:v>
                </c:pt>
                <c:pt idx="660">
                  <c:v>7.4798002364745028E-2</c:v>
                </c:pt>
                <c:pt idx="661">
                  <c:v>0.19302826278844543</c:v>
                </c:pt>
                <c:pt idx="662">
                  <c:v>0.25229047154723772</c:v>
                </c:pt>
                <c:pt idx="663">
                  <c:v>0.23448062006328343</c:v>
                </c:pt>
                <c:pt idx="664">
                  <c:v>0.14503944959924447</c:v>
                </c:pt>
                <c:pt idx="665">
                  <c:v>1.1290352413058875E-2</c:v>
                </c:pt>
                <c:pt idx="666">
                  <c:v>-0.12590765940046125</c:v>
                </c:pt>
                <c:pt idx="667">
                  <c:v>-0.22464197846782039</c:v>
                </c:pt>
                <c:pt idx="668">
                  <c:v>-0.25475028325255022</c:v>
                </c:pt>
                <c:pt idx="669">
                  <c:v>-0.20703481778339464</c:v>
                </c:pt>
                <c:pt idx="670">
                  <c:v>-9.607220258851383E-2</c:v>
                </c:pt>
                <c:pt idx="671">
                  <c:v>4.4239587336498867E-2</c:v>
                </c:pt>
                <c:pt idx="672">
                  <c:v>0.17103671896000389</c:v>
                </c:pt>
                <c:pt idx="673">
                  <c:v>0.2455839689141546</c:v>
                </c:pt>
                <c:pt idx="674">
                  <c:v>0.24510793463824201</c:v>
                </c:pt>
                <c:pt idx="675">
                  <c:v>0.16975406579683147</c:v>
                </c:pt>
                <c:pt idx="676">
                  <c:v>4.2542218598367237E-2</c:v>
                </c:pt>
                <c:pt idx="677">
                  <c:v>-9.7665684001405406E-2</c:v>
                </c:pt>
                <c:pt idx="678">
                  <c:v>-0.20803757459349367</c:v>
                </c:pt>
                <c:pt idx="679">
                  <c:v>-0.25485599459582625</c:v>
                </c:pt>
                <c:pt idx="680">
                  <c:v>-0.22381842276372135</c:v>
                </c:pt>
                <c:pt idx="681">
                  <c:v>-0.12440653846847953</c:v>
                </c:pt>
                <c:pt idx="682">
                  <c:v>1.3010340957194191E-2</c:v>
                </c:pt>
                <c:pt idx="683">
                  <c:v>0.14645277592765629</c:v>
                </c:pt>
                <c:pt idx="684">
                  <c:v>0.23515548754877114</c:v>
                </c:pt>
                <c:pt idx="685">
                  <c:v>0.25202072355180793</c:v>
                </c:pt>
                <c:pt idx="686">
                  <c:v>0.19189633561298469</c:v>
                </c:pt>
                <c:pt idx="687">
                  <c:v>7.3149703825143089E-2</c:v>
                </c:pt>
                <c:pt idx="688">
                  <c:v>-6.7943307939002287E-2</c:v>
                </c:pt>
                <c:pt idx="689">
                  <c:v>-0.18828025018800568</c:v>
                </c:pt>
                <c:pt idx="690">
                  <c:v>-0.25109943624231068</c:v>
                </c:pt>
                <c:pt idx="691">
                  <c:v>-0.2372102545928656</c:v>
                </c:pt>
                <c:pt idx="692">
                  <c:v>-0.15085570249743555</c:v>
                </c:pt>
                <c:pt idx="693">
                  <c:v>-1.8416197396484969E-2</c:v>
                </c:pt>
                <c:pt idx="694">
                  <c:v>0.11964936328336406</c:v>
                </c:pt>
                <c:pt idx="695">
                  <c:v>0.22116337348927398</c:v>
                </c:pt>
                <c:pt idx="696">
                  <c:v>0.25511434076250294</c:v>
                </c:pt>
                <c:pt idx="697">
                  <c:v>0.21113057996175041</c:v>
                </c:pt>
                <c:pt idx="698">
                  <c:v>0.10264866179196554</c:v>
                </c:pt>
                <c:pt idx="699">
                  <c:v>-3.7191314699881302E-2</c:v>
                </c:pt>
                <c:pt idx="700">
                  <c:v>-0.16566967664998394</c:v>
                </c:pt>
                <c:pt idx="701">
                  <c:v>-0.24353759723514379</c:v>
                </c:pt>
                <c:pt idx="702">
                  <c:v>-0.24700721235230114</c:v>
                </c:pt>
                <c:pt idx="703">
                  <c:v>-0.17501857530374265</c:v>
                </c:pt>
                <c:pt idx="704">
                  <c:v>-4.9563466685077044E-2</c:v>
                </c:pt>
                <c:pt idx="705">
                  <c:v>9.1032864164503374E-2</c:v>
                </c:pt>
                <c:pt idx="706">
                  <c:v>0.20381966916148464</c:v>
                </c:pt>
                <c:pt idx="707">
                  <c:v>0.25434171843433595</c:v>
                </c:pt>
                <c:pt idx="708">
                  <c:v>0.22716502646600736</c:v>
                </c:pt>
                <c:pt idx="709">
                  <c:v>0.13059178317801384</c:v>
                </c:pt>
                <c:pt idx="710">
                  <c:v>-5.875875976044144E-3</c:v>
                </c:pt>
                <c:pt idx="711">
                  <c:v>-0.14054847031528042</c:v>
                </c:pt>
                <c:pt idx="712">
                  <c:v>-0.23228488743492162</c:v>
                </c:pt>
                <c:pt idx="713">
                  <c:v>-0.25306057806862392</c:v>
                </c:pt>
                <c:pt idx="714">
                  <c:v>-0.19652877480623432</c:v>
                </c:pt>
                <c:pt idx="715">
                  <c:v>-7.9959367590269073E-2</c:v>
                </c:pt>
                <c:pt idx="716">
                  <c:v>6.1036871796800118E-2</c:v>
                </c:pt>
                <c:pt idx="717">
                  <c:v>0.18338702033961368</c:v>
                </c:pt>
                <c:pt idx="718">
                  <c:v>0.24971434674255799</c:v>
                </c:pt>
                <c:pt idx="719">
                  <c:v>0.23975652517665866</c:v>
                </c:pt>
                <c:pt idx="720">
                  <c:v>0.15655557040935414</c:v>
                </c:pt>
                <c:pt idx="721">
                  <c:v>2.5528531789979658E-2</c:v>
                </c:pt>
                <c:pt idx="722">
                  <c:v>-0.11329715961399092</c:v>
                </c:pt>
                <c:pt idx="723">
                  <c:v>-0.21751166681654011</c:v>
                </c:pt>
                <c:pt idx="724">
                  <c:v>-0.25527852199160944</c:v>
                </c:pt>
                <c:pt idx="725">
                  <c:v>-0.21506034259614148</c:v>
                </c:pt>
                <c:pt idx="726">
                  <c:v>-0.1091433815185798</c:v>
                </c:pt>
                <c:pt idx="727">
                  <c:v>3.0115801708162821E-2</c:v>
                </c:pt>
                <c:pt idx="728">
                  <c:v>0.1601749432354698</c:v>
                </c:pt>
                <c:pt idx="729">
                  <c:v>0.24130230404502576</c:v>
                </c:pt>
                <c:pt idx="730">
                  <c:v>0.24871430980450918</c:v>
                </c:pt>
                <c:pt idx="731">
                  <c:v>0.18014667675066925</c:v>
                </c:pt>
                <c:pt idx="732">
                  <c:v>5.6546123289725594E-2</c:v>
                </c:pt>
                <c:pt idx="733">
                  <c:v>-8.4328641791527867E-2</c:v>
                </c:pt>
                <c:pt idx="734">
                  <c:v>-0.19944182038036751</c:v>
                </c:pt>
                <c:pt idx="735">
                  <c:v>-0.25362752044203823</c:v>
                </c:pt>
                <c:pt idx="736">
                  <c:v>-0.23033257359039075</c:v>
                </c:pt>
                <c:pt idx="737">
                  <c:v>-0.13667335520950744</c:v>
                </c:pt>
                <c:pt idx="738">
                  <c:v>-1.2618018244837023E-3</c:v>
                </c:pt>
                <c:pt idx="739">
                  <c:v>0.13453524370422235</c:v>
                </c:pt>
                <c:pt idx="740">
                  <c:v>0.22923317826330292</c:v>
                </c:pt>
                <c:pt idx="741">
                  <c:v>0.25390275764215514</c:v>
                </c:pt>
                <c:pt idx="742">
                  <c:v>0.20100768174871536</c:v>
                </c:pt>
                <c:pt idx="743">
                  <c:v>8.6706855289096108E-2</c:v>
                </c:pt>
                <c:pt idx="744">
                  <c:v>-5.4081992410081089E-2</c:v>
                </c:pt>
                <c:pt idx="745">
                  <c:v>-0.17834931484519942</c:v>
                </c:pt>
                <c:pt idx="746">
                  <c:v>-0.24813272220356164</c:v>
                </c:pt>
                <c:pt idx="747">
                  <c:v>-0.24211410073185979</c:v>
                </c:pt>
                <c:pt idx="748">
                  <c:v>-0.16213207730217494</c:v>
                </c:pt>
                <c:pt idx="749">
                  <c:v>-3.2620338304211759E-2</c:v>
                </c:pt>
                <c:pt idx="750">
                  <c:v>0.10685660963015735</c:v>
                </c:pt>
                <c:pt idx="751">
                  <c:v>0.21368998924368798</c:v>
                </c:pt>
                <c:pt idx="752">
                  <c:v>0.25524329643104249</c:v>
                </c:pt>
                <c:pt idx="753">
                  <c:v>0.21882241798427846</c:v>
                </c:pt>
                <c:pt idx="754">
                  <c:v>0.11555355446564824</c:v>
                </c:pt>
                <c:pt idx="755">
                  <c:v>-2.3015718099594625E-2</c:v>
                </c:pt>
                <c:pt idx="756">
                  <c:v>-0.15455390779309605</c:v>
                </c:pt>
                <c:pt idx="757">
                  <c:v>-0.23887744328626981</c:v>
                </c:pt>
                <c:pt idx="758">
                  <c:v>-0.2502263440173837</c:v>
                </c:pt>
                <c:pt idx="759">
                  <c:v>-0.18513363229322993</c:v>
                </c:pt>
                <c:pt idx="760">
                  <c:v>-6.3484461726512217E-2</c:v>
                </c:pt>
                <c:pt idx="761">
                  <c:v>7.7558591862402299E-2</c:v>
                </c:pt>
                <c:pt idx="762">
                  <c:v>0.1949083164140703</c:v>
                </c:pt>
                <c:pt idx="763">
                  <c:v>0.25271556681654905</c:v>
                </c:pt>
                <c:pt idx="764">
                  <c:v>0.23332081383608289</c:v>
                </c:pt>
                <c:pt idx="765">
                  <c:v>0.14264895183697082</c:v>
                </c:pt>
                <c:pt idx="766">
                  <c:v>8.3993057883194767E-3</c:v>
                </c:pt>
                <c:pt idx="767">
                  <c:v>-0.1284162287766395</c:v>
                </c:pt>
                <c:pt idx="768">
                  <c:v>-0.22600190131280917</c:v>
                </c:pt>
                <c:pt idx="769">
                  <c:v>-0.2545462824512581</c:v>
                </c:pt>
                <c:pt idx="770">
                  <c:v>-0.20532935278607883</c:v>
                </c:pt>
                <c:pt idx="771">
                  <c:v>-9.3386380937777333E-2</c:v>
                </c:pt>
                <c:pt idx="772">
                  <c:v>4.7085197139873851E-2</c:v>
                </c:pt>
                <c:pt idx="773">
                  <c:v>0.1731727462217679</c:v>
                </c:pt>
                <c:pt idx="774">
                  <c:v>0.24635780484420944</c:v>
                </c:pt>
                <c:pt idx="775">
                  <c:v>0.24428308313630098</c:v>
                </c:pt>
                <c:pt idx="776">
                  <c:v>0.16758238722310093</c:v>
                </c:pt>
                <c:pt idx="777">
                  <c:v>3.9686997764623061E-2</c:v>
                </c:pt>
                <c:pt idx="778">
                  <c:v>-0.10033234787963061</c:v>
                </c:pt>
                <c:pt idx="779">
                  <c:v>-0.20970116807487746</c:v>
                </c:pt>
                <c:pt idx="780">
                  <c:v>-0.25500840511542289</c:v>
                </c:pt>
                <c:pt idx="781">
                  <c:v>-0.22241316235216696</c:v>
                </c:pt>
                <c:pt idx="782">
                  <c:v>-0.12187295619182423</c:v>
                </c:pt>
                <c:pt idx="783">
                  <c:v>1.5898204569850728E-2</c:v>
                </c:pt>
                <c:pt idx="784">
                  <c:v>0.14881263587846094</c:v>
                </c:pt>
                <c:pt idx="785">
                  <c:v>0.23626633669100713</c:v>
                </c:pt>
                <c:pt idx="786">
                  <c:v>0.25154309644896783</c:v>
                </c:pt>
                <c:pt idx="787">
                  <c:v>0.18997602365937516</c:v>
                </c:pt>
                <c:pt idx="788">
                  <c:v>7.0373232338968347E-2</c:v>
                </c:pt>
                <c:pt idx="789">
                  <c:v>-7.0727845783546475E-2</c:v>
                </c:pt>
                <c:pt idx="790">
                  <c:v>-0.19022227389925592</c:v>
                </c:pt>
                <c:pt idx="791">
                  <c:v>-0.25160572763485101</c:v>
                </c:pt>
                <c:pt idx="792">
                  <c:v>-0.23612619221238587</c:v>
                </c:pt>
                <c:pt idx="793">
                  <c:v>-0.14851251012586536</c:v>
                </c:pt>
                <c:pt idx="794">
                  <c:v>-1.5529767079995073E-2</c:v>
                </c:pt>
                <c:pt idx="795">
                  <c:v>0.12219716855485525</c:v>
                </c:pt>
                <c:pt idx="796">
                  <c:v>0.22259412748412663</c:v>
                </c:pt>
                <c:pt idx="797">
                  <c:v>0.25499086726128589</c:v>
                </c:pt>
                <c:pt idx="798">
                  <c:v>0.2094905167813321</c:v>
                </c:pt>
                <c:pt idx="799">
                  <c:v>9.9992968434569465E-2</c:v>
                </c:pt>
                <c:pt idx="800">
                  <c:v>-4.0051397147690779E-2</c:v>
                </c:pt>
                <c:pt idx="801">
                  <c:v>-0.16786046000325111</c:v>
                </c:pt>
                <c:pt idx="802">
                  <c:v>-0.24438986028236756</c:v>
                </c:pt>
                <c:pt idx="803">
                  <c:v>-0.24626065013325715</c:v>
                </c:pt>
                <c:pt idx="804">
                  <c:v>-0.17290132270156616</c:v>
                </c:pt>
                <c:pt idx="805">
                  <c:v>-4.6722401626301709E-2</c:v>
                </c:pt>
                <c:pt idx="806">
                  <c:v>9.3729744294511905E-2</c:v>
                </c:pt>
                <c:pt idx="807">
                  <c:v>0.20554842188839745</c:v>
                </c:pt>
                <c:pt idx="808">
                  <c:v>0.25457416898937407</c:v>
                </c:pt>
                <c:pt idx="809">
                  <c:v>0.22583012056416596</c:v>
                </c:pt>
                <c:pt idx="810">
                  <c:v>0.12809728804981022</c:v>
                </c:pt>
                <c:pt idx="811">
                  <c:v>-8.7679492569639316E-3</c:v>
                </c:pt>
                <c:pt idx="812">
                  <c:v>-0.14295466208099233</c:v>
                </c:pt>
                <c:pt idx="813">
                  <c:v>-0.23347018203714143</c:v>
                </c:pt>
                <c:pt idx="814">
                  <c:v>-0.25266294259083061</c:v>
                </c:pt>
                <c:pt idx="815">
                  <c:v>-0.19466975027498054</c:v>
                </c:pt>
                <c:pt idx="816">
                  <c:v>-7.7206931010170177E-2</c:v>
                </c:pt>
                <c:pt idx="817">
                  <c:v>6.3841825652668105E-2</c:v>
                </c:pt>
                <c:pt idx="818">
                  <c:v>0.18538756641128432</c:v>
                </c:pt>
                <c:pt idx="819">
                  <c:v>0.25029930894606983</c:v>
                </c:pt>
                <c:pt idx="820">
                  <c:v>0.23874717785424551</c:v>
                </c:pt>
                <c:pt idx="821">
                  <c:v>0.15426022952413718</c:v>
                </c:pt>
                <c:pt idx="822">
                  <c:v>2.2648362092936129E-2</c:v>
                </c:pt>
                <c:pt idx="823">
                  <c:v>-0.11588234428157784</c:v>
                </c:pt>
                <c:pt idx="824">
                  <c:v>-0.21901217401106196</c:v>
                </c:pt>
                <c:pt idx="825">
                  <c:v>-0.25523601704351306</c:v>
                </c:pt>
                <c:pt idx="826">
                  <c:v>-0.21348785854093991</c:v>
                </c:pt>
                <c:pt idx="827">
                  <c:v>-0.10652133379166713</c:v>
                </c:pt>
                <c:pt idx="828">
                  <c:v>3.2986376818032841E-2</c:v>
                </c:pt>
                <c:pt idx="829">
                  <c:v>0.16241709257869746</c:v>
                </c:pt>
                <c:pt idx="830">
                  <c:v>0.24223105149486851</c:v>
                </c:pt>
                <c:pt idx="831">
                  <c:v>0.24804590394199216</c:v>
                </c:pt>
                <c:pt idx="832">
                  <c:v>0.17808527161954288</c:v>
                </c:pt>
                <c:pt idx="833">
                  <c:v>5.3721413025416706E-2</c:v>
                </c:pt>
                <c:pt idx="834">
                  <c:v>-8.7053783317525543E-2</c:v>
                </c:pt>
                <c:pt idx="835">
                  <c:v>-0.20123493292563574</c:v>
                </c:pt>
                <c:pt idx="836">
                  <c:v>-0.2539408611819915</c:v>
                </c:pt>
                <c:pt idx="837">
                  <c:v>-0.22907044589318501</c:v>
                </c:pt>
                <c:pt idx="838">
                  <c:v>-0.13422134549054324</c:v>
                </c:pt>
                <c:pt idx="839">
                  <c:v>1.6310082756006866E-3</c:v>
                </c:pt>
                <c:pt idx="840">
                  <c:v>0.13698510900036612</c:v>
                </c:pt>
                <c:pt idx="841">
                  <c:v>0.23049166198923354</c:v>
                </c:pt>
                <c:pt idx="842">
                  <c:v>0.25358537127545072</c:v>
                </c:pt>
                <c:pt idx="843">
                  <c:v>0.19921134541901644</c:v>
                </c:pt>
                <c:pt idx="844">
                  <c:v>8.3980294380765291E-2</c:v>
                </c:pt>
                <c:pt idx="845">
                  <c:v>-5.6905872988070649E-2</c:v>
                </c:pt>
                <c:pt idx="846">
                  <c:v>-0.18040787256729343</c:v>
                </c:pt>
                <c:pt idx="847">
                  <c:v>-0.24879710638621966</c:v>
                </c:pt>
                <c:pt idx="848">
                  <c:v>-0.24118136345577929</c:v>
                </c:pt>
                <c:pt idx="849">
                  <c:v>-0.15988717631465468</c:v>
                </c:pt>
                <c:pt idx="850">
                  <c:v>-2.9749088759743608E-2</c:v>
                </c:pt>
                <c:pt idx="851">
                  <c:v>0.1094770436423419</c:v>
                </c:pt>
                <c:pt idx="852">
                  <c:v>0.21525906103432788</c:v>
                </c:pt>
                <c:pt idx="853">
                  <c:v>0.25528163911285817</c:v>
                </c:pt>
                <c:pt idx="854">
                  <c:v>0.21731829003706304</c:v>
                </c:pt>
                <c:pt idx="855">
                  <c:v>0.11296642918286243</c:v>
                </c:pt>
                <c:pt idx="856">
                  <c:v>-2.5895516844410216E-2</c:v>
                </c:pt>
                <c:pt idx="857">
                  <c:v>-0.15684664359990808</c:v>
                </c:pt>
                <c:pt idx="858">
                  <c:v>-0.23988272122931842</c:v>
                </c:pt>
                <c:pt idx="859">
                  <c:v>-0.24963707745302879</c:v>
                </c:pt>
                <c:pt idx="860">
                  <c:v>-0.18312985640985829</c:v>
                </c:pt>
                <c:pt idx="861">
                  <c:v>-6.067833409445697E-2</c:v>
                </c:pt>
                <c:pt idx="862">
                  <c:v>8.0309801649998902E-2</c:v>
                </c:pt>
                <c:pt idx="863">
                  <c:v>0.19676411712771036</c:v>
                </c:pt>
                <c:pt idx="864">
                  <c:v>0.25310900974119482</c:v>
                </c:pt>
                <c:pt idx="865">
                  <c:v>0.23213169075325088</c:v>
                </c:pt>
                <c:pt idx="866">
                  <c:v>0.14024051629008458</c:v>
                </c:pt>
                <c:pt idx="867">
                  <c:v>5.5073002108071024E-3</c:v>
                </c:pt>
                <c:pt idx="868">
                  <c:v>-0.1309083378238369</c:v>
                </c:pt>
                <c:pt idx="869">
                  <c:v>-0.22733281518947235</c:v>
                </c:pt>
                <c:pt idx="870">
                  <c:v>-0.25430943968391256</c:v>
                </c:pt>
                <c:pt idx="871">
                  <c:v>-0.20359712793186902</c:v>
                </c:pt>
                <c:pt idx="872">
                  <c:v>-9.0687972295955349E-2</c:v>
                </c:pt>
                <c:pt idx="873">
                  <c:v>4.992543474431993E-2</c:v>
                </c:pt>
                <c:pt idx="874">
                  <c:v>0.17528713482265196</c:v>
                </c:pt>
                <c:pt idx="875">
                  <c:v>0.24710040980650863</c:v>
                </c:pt>
                <c:pt idx="876">
                  <c:v>0.24342703779967387</c:v>
                </c:pt>
                <c:pt idx="877">
                  <c:v>0.16538919586751563</c:v>
                </c:pt>
                <c:pt idx="878">
                  <c:v>3.6826646624777484E-2</c:v>
                </c:pt>
                <c:pt idx="879">
                  <c:v>-0.10298606541038989</c:v>
                </c:pt>
                <c:pt idx="880">
                  <c:v>-0.21133758568505331</c:v>
                </c:pt>
                <c:pt idx="881">
                  <c:v>-0.25512763194231181</c:v>
                </c:pt>
                <c:pt idx="882">
                  <c:v>-0.22097879228586328</c:v>
                </c:pt>
                <c:pt idx="883">
                  <c:v>-0.11932318795047198</c:v>
                </c:pt>
                <c:pt idx="884">
                  <c:v>1.8784432999959279E-2</c:v>
                </c:pt>
                <c:pt idx="885">
                  <c:v>0.151153603786611</c:v>
                </c:pt>
                <c:pt idx="886">
                  <c:v>0.23734689537391687</c:v>
                </c:pt>
                <c:pt idx="887">
                  <c:v>0.2510331378640821</c:v>
                </c:pt>
                <c:pt idx="888">
                  <c:v>0.18803132389040392</c:v>
                </c:pt>
                <c:pt idx="889">
                  <c:v>6.7587863686252983E-2</c:v>
                </c:pt>
                <c:pt idx="890">
                  <c:v>-7.3502996558035924E-2</c:v>
                </c:pt>
                <c:pt idx="891">
                  <c:v>-0.19213944093248067</c:v>
                </c:pt>
                <c:pt idx="892">
                  <c:v>-0.25207924814004051</c:v>
                </c:pt>
                <c:pt idx="893">
                  <c:v>-0.23501141974739706</c:v>
                </c:pt>
                <c:pt idx="894">
                  <c:v>-0.1461500030516589</c:v>
                </c:pt>
                <c:pt idx="895">
                  <c:v>-1.2641252852149818E-2</c:v>
                </c:pt>
                <c:pt idx="896">
                  <c:v>0.12472927203945029</c:v>
                </c:pt>
                <c:pt idx="897">
                  <c:v>0.22399628024385951</c:v>
                </c:pt>
                <c:pt idx="898">
                  <c:v>0.25483471544056824</c:v>
                </c:pt>
                <c:pt idx="899">
                  <c:v>0.20782375108056833</c:v>
                </c:pt>
                <c:pt idx="900">
                  <c:v>9.7324756504876805E-2</c:v>
                </c:pt>
                <c:pt idx="901">
                  <c:v>-4.2905954719122778E-2</c:v>
                </c:pt>
                <c:pt idx="902">
                  <c:v>-0.17002933364971182</c:v>
                </c:pt>
                <c:pt idx="903">
                  <c:v>-0.2452104875702166</c:v>
                </c:pt>
                <c:pt idx="904">
                  <c:v>-0.24548234270839586</c:v>
                </c:pt>
                <c:pt idx="905">
                  <c:v>-0.17076185040365235</c:v>
                </c:pt>
                <c:pt idx="906">
                  <c:v>-4.3875357502671387E-2</c:v>
                </c:pt>
                <c:pt idx="907">
                  <c:v>9.6414609360808146E-2</c:v>
                </c:pt>
                <c:pt idx="908">
                  <c:v>0.20725089944315553</c:v>
                </c:pt>
                <c:pt idx="909">
                  <c:v>0.25477415930328717</c:v>
                </c:pt>
                <c:pt idx="910">
                  <c:v>0.22446651906576728</c:v>
                </c:pt>
                <c:pt idx="911">
                  <c:v>0.12558665315911677</c:v>
                </c:pt>
                <c:pt idx="912">
                  <c:v>-1.1658650145191973E-2</c:v>
                </c:pt>
                <c:pt idx="913">
                  <c:v>-0.14534235377359223</c:v>
                </c:pt>
                <c:pt idx="914">
                  <c:v>-0.23462545303192081</c:v>
                </c:pt>
                <c:pt idx="915">
                  <c:v>-0.25223287398313227</c:v>
                </c:pt>
                <c:pt idx="916">
                  <c:v>-0.19278572963925825</c:v>
                </c:pt>
                <c:pt idx="917">
                  <c:v>-7.4444514910661272E-2</c:v>
                </c:pt>
                <c:pt idx="918">
                  <c:v>6.6638738931139141E-2</c:v>
                </c:pt>
                <c:pt idx="919">
                  <c:v>0.18736454018764201</c:v>
                </c:pt>
                <c:pt idx="920">
                  <c:v>0.25085239079132737</c:v>
                </c:pt>
                <c:pt idx="921">
                  <c:v>0.23770740140066188</c:v>
                </c:pt>
                <c:pt idx="922">
                  <c:v>0.15194523181749167</c:v>
                </c:pt>
                <c:pt idx="923">
                  <c:v>1.9765348001078879E-2</c:v>
                </c:pt>
                <c:pt idx="924">
                  <c:v>-0.11845264689564164</c:v>
                </c:pt>
                <c:pt idx="925">
                  <c:v>-0.22048456844672651</c:v>
                </c:pt>
                <c:pt idx="926">
                  <c:v>-0.25516070762546383</c:v>
                </c:pt>
                <c:pt idx="927">
                  <c:v>-0.21188785829126947</c:v>
                </c:pt>
                <c:pt idx="928">
                  <c:v>-0.10388543342734215</c:v>
                </c:pt>
                <c:pt idx="929">
                  <c:v>3.5852930322817035E-2</c:v>
                </c:pt>
                <c:pt idx="930">
                  <c:v>0.16463859131910955</c:v>
                </c:pt>
                <c:pt idx="931">
                  <c:v>0.24312884654576986</c:v>
                </c:pt>
                <c:pt idx="932">
                  <c:v>0.2473457252321648</c:v>
                </c:pt>
                <c:pt idx="933">
                  <c:v>0.17600101387200109</c:v>
                </c:pt>
                <c:pt idx="934">
                  <c:v>5.088979235028887E-2</c:v>
                </c:pt>
                <c:pt idx="935">
                  <c:v>-8.976774011566202E-2</c:v>
                </c:pt>
                <c:pt idx="936">
                  <c:v>-0.20300214512962705</c:v>
                </c:pt>
                <c:pt idx="937">
                  <c:v>-0.25422146933500306</c:v>
                </c:pt>
                <c:pt idx="938">
                  <c:v>-0.22777873262046472</c:v>
                </c:pt>
                <c:pt idx="939">
                  <c:v>-0.13175192066197397</c:v>
                </c:pt>
                <c:pt idx="940">
                  <c:v>4.5237570852161091E-3</c:v>
                </c:pt>
                <c:pt idx="941">
                  <c:v>0.13941747400413437</c:v>
                </c:pt>
                <c:pt idx="942">
                  <c:v>0.23172057832799137</c:v>
                </c:pt>
                <c:pt idx="943">
                  <c:v>0.25323541507348662</c:v>
                </c:pt>
                <c:pt idx="944">
                  <c:v>0.19738942145456262</c:v>
                </c:pt>
                <c:pt idx="945">
                  <c:v>8.1242977657954338E-2</c:v>
                </c:pt>
                <c:pt idx="946">
                  <c:v>-5.9722364917884831E-2</c:v>
                </c:pt>
                <c:pt idx="947">
                  <c:v>-0.18244313495911632</c:v>
                </c:pt>
                <c:pt idx="948">
                  <c:v>-0.24942939157865357</c:v>
                </c:pt>
                <c:pt idx="949">
                  <c:v>-0.24021751807772818</c:v>
                </c:pt>
                <c:pt idx="950">
                  <c:v>-0.15762164768530867</c:v>
                </c:pt>
                <c:pt idx="951">
                  <c:v>-2.6873974607686757E-2</c:v>
                </c:pt>
                <c:pt idx="952">
                  <c:v>0.1120834234173845</c:v>
                </c:pt>
                <c:pt idx="953">
                  <c:v>0.21680048162775636</c:v>
                </c:pt>
                <c:pt idx="954">
                  <c:v>0.25528720912973901</c:v>
                </c:pt>
                <c:pt idx="955">
                  <c:v>0.21578630412060681</c:v>
                </c:pt>
                <c:pt idx="956">
                  <c:v>0.11036488938378997</c:v>
                </c:pt>
                <c:pt idx="957">
                  <c:v>-2.8771870411274058E-2</c:v>
                </c:pt>
                <c:pt idx="958">
                  <c:v>-0.15911911735472983</c:v>
                </c:pt>
                <c:pt idx="959">
                  <c:v>-0.24085709992602541</c:v>
                </c:pt>
                <c:pt idx="960">
                  <c:v>-0.24901570004285445</c:v>
                </c:pt>
                <c:pt idx="961">
                  <c:v>-0.18110254886350188</c:v>
                </c:pt>
                <c:pt idx="962">
                  <c:v>-5.7864419952183471E-2</c:v>
                </c:pt>
                <c:pt idx="963">
                  <c:v>8.3050698004893009E-2</c:v>
                </c:pt>
                <c:pt idx="964">
                  <c:v>0.19859467691956229</c:v>
                </c:pt>
                <c:pt idx="965">
                  <c:v>0.25347001238401468</c:v>
                </c:pt>
                <c:pt idx="966">
                  <c:v>0.23091285042641671</c:v>
                </c:pt>
                <c:pt idx="967">
                  <c:v>0.13781417350296052</c:v>
                </c:pt>
                <c:pt idx="968">
                  <c:v>2.6146757706417651E-3</c:v>
                </c:pt>
                <c:pt idx="969">
                  <c:v>-0.1333835782634524</c:v>
                </c:pt>
                <c:pt idx="970">
                  <c:v>-0.22863451224320189</c:v>
                </c:pt>
                <c:pt idx="971">
                  <c:v>-0.25403993957535143</c:v>
                </c:pt>
                <c:pt idx="972">
                  <c:v>-0.20183876196002784</c:v>
                </c:pt>
                <c:pt idx="973">
                  <c:v>-8.7977905567401982E-2</c:v>
                </c:pt>
                <c:pt idx="974">
                  <c:v>5.2759301897367619E-2</c:v>
                </c:pt>
                <c:pt idx="975">
                  <c:v>0.17737908223335522</c:v>
                </c:pt>
                <c:pt idx="976">
                  <c:v>0.24781136647160432</c:v>
                </c:pt>
                <c:pt idx="977">
                  <c:v>0.24253981176554085</c:v>
                </c:pt>
                <c:pt idx="978">
                  <c:v>0.16317482417702961</c:v>
                </c:pt>
                <c:pt idx="979">
                  <c:v>3.3961596091718574E-2</c:v>
                </c:pt>
                <c:pt idx="980">
                  <c:v>-0.10562655219885539</c:v>
                </c:pt>
                <c:pt idx="981">
                  <c:v>-0.21294686832206902</c:v>
                </c:pt>
                <c:pt idx="982">
                  <c:v>-0.25521409275744561</c:v>
                </c:pt>
                <c:pt idx="983">
                  <c:v>-0.21951602048174185</c:v>
                </c:pt>
                <c:pt idx="984">
                  <c:v>-0.11675804762456507</c:v>
                </c:pt>
                <c:pt idx="985">
                  <c:v>2.166831555205348E-2</c:v>
                </c:pt>
                <c:pt idx="986">
                  <c:v>0.15347523013001138</c:v>
                </c:pt>
                <c:pt idx="987">
                  <c:v>0.23839703104114776</c:v>
                </c:pt>
                <c:pt idx="988">
                  <c:v>0.25049097614765037</c:v>
                </c:pt>
                <c:pt idx="989">
                  <c:v>0.18606248879074888</c:v>
                </c:pt>
                <c:pt idx="990">
                  <c:v>6.4793813215508048E-2</c:v>
                </c:pt>
                <c:pt idx="991">
                  <c:v>-7.6268709833234985E-2</c:v>
                </c:pt>
                <c:pt idx="992">
                  <c:v>-0.1940319215089473</c:v>
                </c:pt>
                <c:pt idx="993">
                  <c:v>-0.25252036439449627</c:v>
                </c:pt>
                <c:pt idx="994">
                  <c:v>-0.23386641701634997</c:v>
                </c:pt>
                <c:pt idx="995">
                  <c:v>-0.14376866958143927</c:v>
                </c:pt>
                <c:pt idx="996">
                  <c:v>-9.7510629368437168E-3</c:v>
                </c:pt>
                <c:pt idx="997">
                  <c:v>0.12724539400251658</c:v>
                </c:pt>
                <c:pt idx="998">
                  <c:v>0.22536968398381049</c:v>
                </c:pt>
                <c:pt idx="999">
                  <c:v>0.25464583940072039</c:v>
                </c:pt>
                <c:pt idx="1000">
                  <c:v>0.20613029400036278</c:v>
                </c:pt>
                <c:pt idx="1001">
                  <c:v>9.4644050964811655E-2</c:v>
                </c:pt>
                <c:pt idx="1002">
                  <c:v>-4.575498205825515E-2</c:v>
                </c:pt>
                <c:pt idx="1003">
                  <c:v>-0.17217633561031664</c:v>
                </c:pt>
                <c:pt idx="1004">
                  <c:v>-0.24599957842982831</c:v>
                </c:pt>
                <c:pt idx="1005">
                  <c:v>-0.24467246443946103</c:v>
                </c:pt>
                <c:pt idx="1006">
                  <c:v>-0.16860041340184098</c:v>
                </c:pt>
                <c:pt idx="1007">
                  <c:v>-4.1022659324944005E-2</c:v>
                </c:pt>
                <c:pt idx="1008">
                  <c:v>9.9087097986151243E-2</c:v>
                </c:pt>
                <c:pt idx="1009">
                  <c:v>0.20892675984454287</c:v>
                </c:pt>
                <c:pt idx="1010">
                  <c:v>0.25494143231923233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31-40C7-9167-1A7527F3B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514064"/>
        <c:axId val="655514384"/>
      </c:scatterChart>
      <c:valAx>
        <c:axId val="65551406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5514384"/>
        <c:crosses val="autoZero"/>
        <c:crossBetween val="midCat"/>
      </c:valAx>
      <c:valAx>
        <c:axId val="65551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551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129398</xdr:colOff>
      <xdr:row>0</xdr:row>
      <xdr:rowOff>103517</xdr:rowOff>
    </xdr:from>
    <xdr:to>
      <xdr:col>17</xdr:col>
      <xdr:colOff>284673</xdr:colOff>
      <xdr:row>5</xdr:row>
      <xdr:rowOff>61969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646B50F-26B2-4FF2-9AA9-8834C8286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7111" y="103517"/>
          <a:ext cx="6366294" cy="933237"/>
        </a:xfrm>
        <a:prstGeom prst="rect">
          <a:avLst/>
        </a:prstGeom>
      </xdr:spPr>
    </xdr:pic>
    <xdr:clientData/>
  </xdr:twoCellAnchor>
  <xdr:twoCellAnchor editAs="oneCell">
    <xdr:from>
      <xdr:col>8</xdr:col>
      <xdr:colOff>534838</xdr:colOff>
      <xdr:row>5</xdr:row>
      <xdr:rowOff>80206</xdr:rowOff>
    </xdr:from>
    <xdr:to>
      <xdr:col>16</xdr:col>
      <xdr:colOff>11896</xdr:colOff>
      <xdr:row>14</xdr:row>
      <xdr:rowOff>93987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CA54A16-4E6A-4EEE-9DD0-05EA755A2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03653" y="985980"/>
          <a:ext cx="4445873" cy="1713185"/>
        </a:xfrm>
        <a:prstGeom prst="rect">
          <a:avLst/>
        </a:prstGeom>
      </xdr:spPr>
    </xdr:pic>
    <xdr:clientData/>
  </xdr:twoCellAnchor>
  <xdr:twoCellAnchor editAs="oneCell">
    <xdr:from>
      <xdr:col>6</xdr:col>
      <xdr:colOff>431321</xdr:colOff>
      <xdr:row>15</xdr:row>
      <xdr:rowOff>25913</xdr:rowOff>
    </xdr:from>
    <xdr:to>
      <xdr:col>18</xdr:col>
      <xdr:colOff>474453</xdr:colOff>
      <xdr:row>20</xdr:row>
      <xdr:rowOff>170697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7E84C1-4C79-45C1-B600-F0CFBA6AB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57932" y="2846751"/>
          <a:ext cx="7496355" cy="1050558"/>
        </a:xfrm>
        <a:prstGeom prst="rect">
          <a:avLst/>
        </a:prstGeom>
      </xdr:spPr>
    </xdr:pic>
    <xdr:clientData/>
  </xdr:twoCellAnchor>
  <xdr:twoCellAnchor editAs="oneCell">
    <xdr:from>
      <xdr:col>17</xdr:col>
      <xdr:colOff>382027</xdr:colOff>
      <xdr:row>4</xdr:row>
      <xdr:rowOff>68976</xdr:rowOff>
    </xdr:from>
    <xdr:to>
      <xdr:col>23</xdr:col>
      <xdr:colOff>447097</xdr:colOff>
      <xdr:row>14</xdr:row>
      <xdr:rowOff>145433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C70F81D-D29B-453F-ACE6-A654BDFA1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03428" y="845353"/>
          <a:ext cx="3762106" cy="2035886"/>
        </a:xfrm>
        <a:prstGeom prst="rect">
          <a:avLst/>
        </a:prstGeom>
      </xdr:spPr>
    </xdr:pic>
    <xdr:clientData/>
  </xdr:twoCellAnchor>
  <xdr:twoCellAnchor>
    <xdr:from>
      <xdr:col>4</xdr:col>
      <xdr:colOff>43130</xdr:colOff>
      <xdr:row>21</xdr:row>
      <xdr:rowOff>69010</xdr:rowOff>
    </xdr:from>
    <xdr:to>
      <xdr:col>14</xdr:col>
      <xdr:colOff>414068</xdr:colOff>
      <xdr:row>40</xdr:row>
      <xdr:rowOff>51758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7A7DC1C-B8E0-4D41-94BB-F1DA04406A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16</xdr:col>
      <xdr:colOff>57511</xdr:colOff>
      <xdr:row>19</xdr:row>
      <xdr:rowOff>162945</xdr:rowOff>
    </xdr:from>
    <xdr:to>
      <xdr:col>27</xdr:col>
      <xdr:colOff>465492</xdr:colOff>
      <xdr:row>45</xdr:row>
      <xdr:rowOff>86264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B579428-A7B3-4DC9-8D52-B11AF53C2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265435" y="3776454"/>
          <a:ext cx="7261189" cy="4658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027"/>
  <sheetViews>
    <sheetView tabSelected="1" zoomScale="120" zoomScaleNormal="120" workbookViewId="0">
      <selection activeCell="F19" sqref="F19"/>
    </sheetView>
  </sheetViews>
  <sheetFormatPr defaultRowHeight="14.3" x14ac:dyDescent="0.25"/>
  <cols>
    <col min="2" max="2" width="12.5" bestFit="1" customWidth="1"/>
  </cols>
  <sheetData>
    <row r="2" spans="1:7" x14ac:dyDescent="0.25">
      <c r="B2" s="4" t="s">
        <v>9</v>
      </c>
      <c r="C2">
        <v>128.6</v>
      </c>
      <c r="D2" t="s">
        <v>10</v>
      </c>
      <c r="E2" s="4" t="s">
        <v>18</v>
      </c>
      <c r="F2">
        <v>10</v>
      </c>
      <c r="G2" t="s">
        <v>19</v>
      </c>
    </row>
    <row r="3" spans="1:7" x14ac:dyDescent="0.25">
      <c r="B3" s="4" t="s">
        <v>11</v>
      </c>
      <c r="C3">
        <v>114.75</v>
      </c>
      <c r="D3" t="s">
        <v>12</v>
      </c>
    </row>
    <row r="4" spans="1:7" ht="17" x14ac:dyDescent="0.35">
      <c r="E4" s="4" t="s">
        <v>5</v>
      </c>
      <c r="F4" s="5">
        <v>0.3</v>
      </c>
      <c r="G4" t="s">
        <v>20</v>
      </c>
    </row>
    <row r="5" spans="1:7" ht="17" x14ac:dyDescent="0.35">
      <c r="B5" s="4" t="s">
        <v>0</v>
      </c>
      <c r="C5" s="3">
        <f>wn/(2*PI())</f>
        <v>5.3280006461535976</v>
      </c>
      <c r="D5" t="s">
        <v>1</v>
      </c>
      <c r="E5" s="4" t="s">
        <v>6</v>
      </c>
      <c r="F5" s="5">
        <v>0</v>
      </c>
      <c r="G5" t="s">
        <v>25</v>
      </c>
    </row>
    <row r="6" spans="1:7" x14ac:dyDescent="0.25">
      <c r="B6" s="4" t="s">
        <v>2</v>
      </c>
      <c r="C6" s="3">
        <f>1/f</f>
        <v>0.18768766492585212</v>
      </c>
      <c r="D6" t="s">
        <v>3</v>
      </c>
    </row>
    <row r="7" spans="1:7" ht="17" x14ac:dyDescent="0.35">
      <c r="B7" s="6" t="s">
        <v>13</v>
      </c>
      <c r="C7" s="3">
        <f>SQRT(keq*1000/Meq)</f>
        <v>33.476815376555628</v>
      </c>
      <c r="D7" t="s">
        <v>4</v>
      </c>
      <c r="E7" s="4" t="s">
        <v>17</v>
      </c>
      <c r="F7" s="7">
        <f>Fo/keq</f>
        <v>7.7760497667185069E-2</v>
      </c>
      <c r="G7" t="s">
        <v>20</v>
      </c>
    </row>
    <row r="9" spans="1:7" x14ac:dyDescent="0.25">
      <c r="B9" s="6" t="s">
        <v>7</v>
      </c>
      <c r="C9" s="2">
        <v>0.03</v>
      </c>
      <c r="E9" s="8" t="s">
        <v>23</v>
      </c>
      <c r="F9" s="7">
        <f>C13/C7</f>
        <v>0.83639974964909203</v>
      </c>
    </row>
    <row r="11" spans="1:7" ht="17" x14ac:dyDescent="0.35">
      <c r="B11" s="6" t="s">
        <v>21</v>
      </c>
      <c r="C11" s="3">
        <f>C7*SQRT(1-C9^2)</f>
        <v>33.461747418582476</v>
      </c>
      <c r="D11" t="s">
        <v>4</v>
      </c>
      <c r="E11" s="4" t="s">
        <v>22</v>
      </c>
      <c r="F11" s="7">
        <f>ATAN(2*F9*C9/(1-F9^2))</f>
        <v>0.16550945690227006</v>
      </c>
    </row>
    <row r="13" spans="1:7" x14ac:dyDescent="0.25">
      <c r="B13" s="6" t="s">
        <v>8</v>
      </c>
      <c r="C13">
        <v>28</v>
      </c>
      <c r="D13" t="s">
        <v>14</v>
      </c>
      <c r="E13" s="4" t="s">
        <v>24</v>
      </c>
      <c r="F13" s="9">
        <f>1/SQRT((1-rf^2)^2+(2*rf*eps)^2)</f>
        <v>3.2830164316758976</v>
      </c>
    </row>
    <row r="15" spans="1:7" x14ac:dyDescent="0.25">
      <c r="C15" t="s">
        <v>26</v>
      </c>
      <c r="D15">
        <f>F13*SQRT(1+(2*eps*rf)^2)</f>
        <v>3.2871478595220558</v>
      </c>
    </row>
    <row r="16" spans="1:7" x14ac:dyDescent="0.25">
      <c r="A16" s="1" t="s">
        <v>15</v>
      </c>
      <c r="B16" s="1" t="s">
        <v>16</v>
      </c>
    </row>
    <row r="17" spans="1:2" x14ac:dyDescent="0.25">
      <c r="A17" s="1">
        <v>0</v>
      </c>
      <c r="B17">
        <f t="shared" ref="B17:B80" si="0">EXP(-eps*wn*A17)*(x0-Uest*COS(fi)/SQRT((1-rf^2)^2+(2*rf*eps)^2)*COS(wa*A17)+1/wa*SIN(wa*A17)*(v0+(x0-Uest*COS(fi)/SQRT((1-rf^2)^2+(2*rf*eps)^2))*eps*wn-Uest*wf/SQRT((1-rf^2)^2+(2*rf*eps)^2))*SIN(fi))+Uest/SQRT((1-rf^2)^2+(2*rf*eps)^2)*COS(wf*A17-fi)</f>
        <v>0.30000000000000004</v>
      </c>
    </row>
    <row r="18" spans="1:2" x14ac:dyDescent="0.25">
      <c r="A18" s="1">
        <v>0.02</v>
      </c>
      <c r="B18">
        <f t="shared" si="0"/>
        <v>0.31490086757163849</v>
      </c>
    </row>
    <row r="19" spans="1:2" x14ac:dyDescent="0.25">
      <c r="A19" s="1">
        <v>0.04</v>
      </c>
      <c r="B19">
        <f t="shared" si="0"/>
        <v>0.34738037945748856</v>
      </c>
    </row>
    <row r="20" spans="1:2" x14ac:dyDescent="0.25">
      <c r="A20" s="1">
        <v>0.06</v>
      </c>
      <c r="B20">
        <f t="shared" si="0"/>
        <v>0.36731854424715887</v>
      </c>
    </row>
    <row r="21" spans="1:2" x14ac:dyDescent="0.25">
      <c r="A21" s="1">
        <v>0.08</v>
      </c>
      <c r="B21">
        <f t="shared" si="0"/>
        <v>0.34689096334860681</v>
      </c>
    </row>
    <row r="22" spans="1:2" x14ac:dyDescent="0.25">
      <c r="A22" s="1">
        <v>0.1</v>
      </c>
      <c r="B22">
        <f t="shared" si="0"/>
        <v>0.27758627079877085</v>
      </c>
    </row>
    <row r="23" spans="1:2" x14ac:dyDescent="0.25">
      <c r="A23" s="1">
        <v>0.12</v>
      </c>
      <c r="B23">
        <f t="shared" si="0"/>
        <v>0.17804817487364388</v>
      </c>
    </row>
    <row r="24" spans="1:2" x14ac:dyDescent="0.25">
      <c r="A24" s="1">
        <v>0.14000000000000001</v>
      </c>
      <c r="B24">
        <f t="shared" si="0"/>
        <v>8.8256621160141407E-2</v>
      </c>
    </row>
    <row r="25" spans="1:2" x14ac:dyDescent="0.25">
      <c r="A25" s="1">
        <v>0.16</v>
      </c>
      <c r="B25">
        <f t="shared" si="0"/>
        <v>5.2088863219912074E-2</v>
      </c>
    </row>
    <row r="26" spans="1:2" x14ac:dyDescent="0.25">
      <c r="A26" s="1">
        <v>0.18</v>
      </c>
      <c r="B26">
        <f t="shared" si="0"/>
        <v>9.6000013452300609E-2</v>
      </c>
    </row>
    <row r="27" spans="1:2" x14ac:dyDescent="0.25">
      <c r="A27" s="1">
        <v>0.2</v>
      </c>
      <c r="B27">
        <f t="shared" si="0"/>
        <v>0.21379157305498225</v>
      </c>
    </row>
    <row r="28" spans="1:2" x14ac:dyDescent="0.25">
      <c r="A28" s="1">
        <v>0.22</v>
      </c>
      <c r="B28">
        <f t="shared" si="0"/>
        <v>0.36511650213550867</v>
      </c>
    </row>
    <row r="29" spans="1:2" x14ac:dyDescent="0.25">
      <c r="A29" s="1">
        <v>0.24</v>
      </c>
      <c r="B29">
        <f t="shared" si="0"/>
        <v>0.48946324631833038</v>
      </c>
    </row>
    <row r="30" spans="1:2" x14ac:dyDescent="0.25">
      <c r="A30" s="1">
        <v>0.26</v>
      </c>
      <c r="B30">
        <f t="shared" si="0"/>
        <v>0.53044587347321503</v>
      </c>
    </row>
    <row r="31" spans="1:2" x14ac:dyDescent="0.25">
      <c r="A31" s="1">
        <v>0.28000000000000003</v>
      </c>
      <c r="B31">
        <f t="shared" si="0"/>
        <v>0.46035983162073629</v>
      </c>
    </row>
    <row r="32" spans="1:2" x14ac:dyDescent="0.25">
      <c r="A32" s="1">
        <v>0.3</v>
      </c>
      <c r="B32">
        <f t="shared" si="0"/>
        <v>0.29433904779785425</v>
      </c>
    </row>
    <row r="33" spans="1:2" x14ac:dyDescent="0.25">
      <c r="A33" s="1">
        <v>0.32</v>
      </c>
      <c r="B33">
        <f t="shared" si="0"/>
        <v>8.7444041265850092E-2</v>
      </c>
    </row>
    <row r="34" spans="1:2" x14ac:dyDescent="0.25">
      <c r="A34" s="1">
        <v>0.34</v>
      </c>
      <c r="B34">
        <f t="shared" si="0"/>
        <v>-8.4997124844419264E-2</v>
      </c>
    </row>
    <row r="35" spans="1:2" x14ac:dyDescent="0.25">
      <c r="A35" s="1">
        <v>0.36</v>
      </c>
      <c r="B35">
        <f t="shared" si="0"/>
        <v>-0.1564091176721476</v>
      </c>
    </row>
    <row r="36" spans="1:2" x14ac:dyDescent="0.25">
      <c r="A36" s="1">
        <v>0.38</v>
      </c>
      <c r="B36">
        <f t="shared" si="0"/>
        <v>-9.5817994857844355E-2</v>
      </c>
    </row>
    <row r="37" spans="1:2" x14ac:dyDescent="0.25">
      <c r="A37" s="1">
        <v>0.4</v>
      </c>
      <c r="B37">
        <f t="shared" si="0"/>
        <v>7.8448720861778384E-2</v>
      </c>
    </row>
    <row r="38" spans="1:2" x14ac:dyDescent="0.25">
      <c r="A38" s="1">
        <v>0.42</v>
      </c>
      <c r="B38">
        <f t="shared" si="0"/>
        <v>0.30409963217745145</v>
      </c>
    </row>
    <row r="39" spans="1:2" x14ac:dyDescent="0.25">
      <c r="A39" s="1">
        <v>0.44</v>
      </c>
      <c r="B39">
        <f t="shared" si="0"/>
        <v>0.4975779252604009</v>
      </c>
    </row>
    <row r="40" spans="1:2" x14ac:dyDescent="0.25">
      <c r="A40" s="1">
        <v>0.46</v>
      </c>
      <c r="B40">
        <f t="shared" si="0"/>
        <v>0.58547873628340152</v>
      </c>
    </row>
    <row r="41" spans="1:2" x14ac:dyDescent="0.25">
      <c r="A41" s="1">
        <v>0.48</v>
      </c>
      <c r="B41">
        <f t="shared" si="0"/>
        <v>0.53250654916715146</v>
      </c>
    </row>
    <row r="42" spans="1:2" x14ac:dyDescent="0.25">
      <c r="A42" s="1">
        <v>0.5</v>
      </c>
      <c r="B42">
        <f t="shared" si="0"/>
        <v>0.35510416343194595</v>
      </c>
    </row>
    <row r="43" spans="1:2" x14ac:dyDescent="0.25">
      <c r="A43" s="1">
        <v>0.52</v>
      </c>
      <c r="B43">
        <f t="shared" si="0"/>
        <v>0.115490575437144</v>
      </c>
    </row>
    <row r="44" spans="1:2" x14ac:dyDescent="0.25">
      <c r="A44" s="1">
        <v>0.54</v>
      </c>
      <c r="B44">
        <f t="shared" si="0"/>
        <v>-0.10152458485165358</v>
      </c>
    </row>
    <row r="45" spans="1:2" x14ac:dyDescent="0.25">
      <c r="A45" s="1">
        <v>0.56000000000000005</v>
      </c>
      <c r="B45">
        <f t="shared" si="0"/>
        <v>-0.21997139801306567</v>
      </c>
    </row>
    <row r="46" spans="1:2" x14ac:dyDescent="0.25">
      <c r="A46" s="1">
        <v>0.57999999999999996</v>
      </c>
      <c r="B46">
        <f t="shared" si="0"/>
        <v>-0.20040343016692552</v>
      </c>
    </row>
    <row r="47" spans="1:2" x14ac:dyDescent="0.25">
      <c r="A47" s="1">
        <v>0.6</v>
      </c>
      <c r="B47">
        <f t="shared" si="0"/>
        <v>-5.3524966386469905E-2</v>
      </c>
    </row>
    <row r="48" spans="1:2" x14ac:dyDescent="0.25">
      <c r="A48" s="1">
        <v>0.62</v>
      </c>
      <c r="B48">
        <f t="shared" si="0"/>
        <v>0.16495426464013213</v>
      </c>
    </row>
    <row r="49" spans="1:2" x14ac:dyDescent="0.25">
      <c r="A49" s="1">
        <v>0.64</v>
      </c>
      <c r="B49">
        <f t="shared" si="0"/>
        <v>0.37573530364434377</v>
      </c>
    </row>
    <row r="50" spans="1:2" x14ac:dyDescent="0.25">
      <c r="A50" s="1">
        <v>0.66</v>
      </c>
      <c r="B50">
        <f t="shared" si="0"/>
        <v>0.50511407916992201</v>
      </c>
    </row>
    <row r="51" spans="1:2" x14ac:dyDescent="0.25">
      <c r="A51" s="1">
        <v>0.68</v>
      </c>
      <c r="B51">
        <f t="shared" si="0"/>
        <v>0.51089688940240929</v>
      </c>
    </row>
    <row r="52" spans="1:2" x14ac:dyDescent="0.25">
      <c r="A52" s="1">
        <v>0.7</v>
      </c>
      <c r="B52">
        <f t="shared" si="0"/>
        <v>0.39575276235201329</v>
      </c>
    </row>
    <row r="53" spans="1:2" x14ac:dyDescent="0.25">
      <c r="A53" s="1">
        <v>0.72</v>
      </c>
      <c r="B53">
        <f t="shared" si="0"/>
        <v>0.20384337957538548</v>
      </c>
    </row>
    <row r="54" spans="1:2" x14ac:dyDescent="0.25">
      <c r="A54" s="1">
        <v>0.74</v>
      </c>
      <c r="B54">
        <f t="shared" si="0"/>
        <v>2.9599529913204581E-3</v>
      </c>
    </row>
    <row r="55" spans="1:2" x14ac:dyDescent="0.25">
      <c r="A55" s="1">
        <v>0.76</v>
      </c>
      <c r="B55">
        <f t="shared" si="0"/>
        <v>-0.14045412648598665</v>
      </c>
    </row>
    <row r="56" spans="1:2" x14ac:dyDescent="0.25">
      <c r="A56" s="1">
        <v>0.78</v>
      </c>
      <c r="B56">
        <f t="shared" si="0"/>
        <v>-0.1839625602219721</v>
      </c>
    </row>
    <row r="57" spans="1:2" x14ac:dyDescent="0.25">
      <c r="A57" s="1">
        <v>0.8</v>
      </c>
      <c r="B57">
        <f t="shared" si="0"/>
        <v>-0.12163093200606762</v>
      </c>
    </row>
    <row r="58" spans="1:2" x14ac:dyDescent="0.25">
      <c r="A58" s="1">
        <v>0.82</v>
      </c>
      <c r="B58">
        <f t="shared" si="0"/>
        <v>1.7149890001437018E-2</v>
      </c>
    </row>
    <row r="59" spans="1:2" x14ac:dyDescent="0.25">
      <c r="A59" s="1">
        <v>0.84</v>
      </c>
      <c r="B59">
        <f t="shared" si="0"/>
        <v>0.18078768359838615</v>
      </c>
    </row>
    <row r="60" spans="1:2" x14ac:dyDescent="0.25">
      <c r="A60" s="1">
        <v>0.86</v>
      </c>
      <c r="B60">
        <f t="shared" si="0"/>
        <v>0.31475085752408827</v>
      </c>
    </row>
    <row r="61" spans="1:2" x14ac:dyDescent="0.25">
      <c r="A61" s="1">
        <v>0.88</v>
      </c>
      <c r="B61">
        <f t="shared" si="0"/>
        <v>0.37962763630283991</v>
      </c>
    </row>
    <row r="62" spans="1:2" x14ac:dyDescent="0.25">
      <c r="A62" s="1">
        <v>0.9</v>
      </c>
      <c r="B62">
        <f t="shared" si="0"/>
        <v>0.3619554735557815</v>
      </c>
    </row>
    <row r="63" spans="1:2" x14ac:dyDescent="0.25">
      <c r="A63" s="1">
        <v>0.92</v>
      </c>
      <c r="B63">
        <f t="shared" si="0"/>
        <v>0.27512739265115455</v>
      </c>
    </row>
    <row r="64" spans="1:2" x14ac:dyDescent="0.25">
      <c r="A64" s="1">
        <v>0.94</v>
      </c>
      <c r="B64">
        <f t="shared" si="0"/>
        <v>0.15153382837506324</v>
      </c>
    </row>
    <row r="65" spans="1:2" x14ac:dyDescent="0.25">
      <c r="A65" s="1">
        <v>0.96</v>
      </c>
      <c r="B65">
        <f t="shared" si="0"/>
        <v>2.995666165182178E-2</v>
      </c>
    </row>
    <row r="66" spans="1:2" x14ac:dyDescent="0.25">
      <c r="A66" s="1">
        <v>0.98</v>
      </c>
      <c r="B66">
        <f t="shared" si="0"/>
        <v>-5.682788783628881E-2</v>
      </c>
    </row>
    <row r="67" spans="1:2" x14ac:dyDescent="0.25">
      <c r="A67" s="1">
        <v>1</v>
      </c>
      <c r="B67">
        <f t="shared" si="0"/>
        <v>-9.0302931285615867E-2</v>
      </c>
    </row>
    <row r="68" spans="1:2" x14ac:dyDescent="0.25">
      <c r="A68" s="1">
        <v>1.02</v>
      </c>
      <c r="B68">
        <f t="shared" si="0"/>
        <v>-6.8635267581027476E-2</v>
      </c>
    </row>
    <row r="69" spans="1:2" x14ac:dyDescent="0.25">
      <c r="A69" s="1">
        <v>1.04</v>
      </c>
      <c r="B69">
        <f t="shared" si="0"/>
        <v>-3.955952121354217E-3</v>
      </c>
    </row>
    <row r="70" spans="1:2" x14ac:dyDescent="0.25">
      <c r="A70" s="1">
        <v>1.06</v>
      </c>
      <c r="B70">
        <f t="shared" si="0"/>
        <v>8.3282250484729092E-2</v>
      </c>
    </row>
    <row r="71" spans="1:2" x14ac:dyDescent="0.25">
      <c r="A71" s="1">
        <v>1.08</v>
      </c>
      <c r="B71">
        <f t="shared" si="0"/>
        <v>0.17037992110540573</v>
      </c>
    </row>
    <row r="72" spans="1:2" x14ac:dyDescent="0.25">
      <c r="A72" s="1">
        <v>1.1000000000000001</v>
      </c>
      <c r="B72">
        <f t="shared" si="0"/>
        <v>0.23719888167359099</v>
      </c>
    </row>
    <row r="73" spans="1:2" x14ac:dyDescent="0.25">
      <c r="A73" s="1">
        <v>1.1200000000000001</v>
      </c>
      <c r="B73">
        <f t="shared" si="0"/>
        <v>0.26921098363066387</v>
      </c>
    </row>
    <row r="74" spans="1:2" x14ac:dyDescent="0.25">
      <c r="A74" s="1">
        <v>1.1399999999999999</v>
      </c>
      <c r="B74">
        <f t="shared" si="0"/>
        <v>0.25920812109820546</v>
      </c>
    </row>
    <row r="75" spans="1:2" x14ac:dyDescent="0.25">
      <c r="A75" s="1">
        <v>1.1599999999999999</v>
      </c>
      <c r="B75">
        <f t="shared" si="0"/>
        <v>0.20829083809793267</v>
      </c>
    </row>
    <row r="76" spans="1:2" x14ac:dyDescent="0.25">
      <c r="A76" s="1">
        <v>1.18</v>
      </c>
      <c r="B76">
        <f t="shared" si="0"/>
        <v>0.12628730840430058</v>
      </c>
    </row>
    <row r="77" spans="1:2" x14ac:dyDescent="0.25">
      <c r="A77" s="1">
        <v>1.2</v>
      </c>
      <c r="B77">
        <f t="shared" si="0"/>
        <v>3.1077466113177549E-2</v>
      </c>
    </row>
    <row r="78" spans="1:2" x14ac:dyDescent="0.25">
      <c r="A78" s="1">
        <v>1.22</v>
      </c>
      <c r="B78">
        <f t="shared" si="0"/>
        <v>-5.4017859839744914E-2</v>
      </c>
    </row>
    <row r="79" spans="1:2" x14ac:dyDescent="0.25">
      <c r="A79" s="1">
        <v>1.24</v>
      </c>
      <c r="B79">
        <f t="shared" si="0"/>
        <v>-0.10521269886348208</v>
      </c>
    </row>
    <row r="80" spans="1:2" x14ac:dyDescent="0.25">
      <c r="A80" s="1">
        <v>1.26</v>
      </c>
      <c r="B80">
        <f t="shared" si="0"/>
        <v>-0.10495826657275566</v>
      </c>
    </row>
    <row r="81" spans="1:2" x14ac:dyDescent="0.25">
      <c r="A81" s="1">
        <v>1.28</v>
      </c>
      <c r="B81">
        <f t="shared" ref="B81:B144" si="1">EXP(-eps*wn*A81)*(x0-Uest*COS(fi)/SQRT((1-rf^2)^2+(2*rf*eps)^2)*COS(wa*A81)+1/wa*SIN(wa*A81)*(v0+(x0-Uest*COS(fi)/SQRT((1-rf^2)^2+(2*rf*eps)^2))*eps*wn-Uest*wf/SQRT((1-rf^2)^2+(2*rf*eps)^2))*SIN(fi))+Uest/SQRT((1-rf^2)^2+(2*rf*eps)^2)*COS(wf*A81-fi)</f>
        <v>-4.8500793862807284E-2</v>
      </c>
    </row>
    <row r="82" spans="1:2" x14ac:dyDescent="0.25">
      <c r="A82" s="1">
        <v>1.3</v>
      </c>
      <c r="B82">
        <f t="shared" si="1"/>
        <v>5.2284275354494425E-2</v>
      </c>
    </row>
    <row r="83" spans="1:2" x14ac:dyDescent="0.25">
      <c r="A83" s="1">
        <v>1.32</v>
      </c>
      <c r="B83">
        <f t="shared" si="1"/>
        <v>0.17000770719171251</v>
      </c>
    </row>
    <row r="84" spans="1:2" x14ac:dyDescent="0.25">
      <c r="A84" s="1">
        <v>1.34</v>
      </c>
      <c r="B84">
        <f t="shared" si="1"/>
        <v>0.26855912783596014</v>
      </c>
    </row>
    <row r="85" spans="1:2" x14ac:dyDescent="0.25">
      <c r="A85" s="1">
        <v>1.36</v>
      </c>
      <c r="B85">
        <f t="shared" si="1"/>
        <v>0.31413115517778101</v>
      </c>
    </row>
    <row r="86" spans="1:2" x14ac:dyDescent="0.25">
      <c r="A86" s="1">
        <v>1.38</v>
      </c>
      <c r="B86">
        <f t="shared" si="1"/>
        <v>0.28704851065668224</v>
      </c>
    </row>
    <row r="87" spans="1:2" x14ac:dyDescent="0.25">
      <c r="A87" s="1">
        <v>1.4</v>
      </c>
      <c r="B87">
        <f t="shared" si="1"/>
        <v>0.19009356994762228</v>
      </c>
    </row>
    <row r="88" spans="1:2" x14ac:dyDescent="0.25">
      <c r="A88" s="1">
        <v>1.42</v>
      </c>
      <c r="B88">
        <f t="shared" si="1"/>
        <v>4.9773119300876717E-2</v>
      </c>
    </row>
    <row r="89" spans="1:2" x14ac:dyDescent="0.25">
      <c r="A89" s="1">
        <v>1.44</v>
      </c>
      <c r="B89">
        <f t="shared" si="1"/>
        <v>-9.0748794078091055E-2</v>
      </c>
    </row>
    <row r="90" spans="1:2" x14ac:dyDescent="0.25">
      <c r="A90" s="1">
        <v>1.46</v>
      </c>
      <c r="B90">
        <f t="shared" si="1"/>
        <v>-0.18528636843163521</v>
      </c>
    </row>
    <row r="91" spans="1:2" x14ac:dyDescent="0.25">
      <c r="A91" s="1">
        <v>1.48</v>
      </c>
      <c r="B91">
        <f t="shared" si="1"/>
        <v>-0.20042204560586815</v>
      </c>
    </row>
    <row r="92" spans="1:2" x14ac:dyDescent="0.25">
      <c r="A92" s="1">
        <v>1.5</v>
      </c>
      <c r="B92">
        <f t="shared" si="1"/>
        <v>-0.12786759090856889</v>
      </c>
    </row>
    <row r="93" spans="1:2" x14ac:dyDescent="0.25">
      <c r="A93" s="1">
        <v>1.52</v>
      </c>
      <c r="B93">
        <f t="shared" si="1"/>
        <v>1.1309355615023046E-2</v>
      </c>
    </row>
    <row r="94" spans="1:2" x14ac:dyDescent="0.25">
      <c r="A94" s="1">
        <v>1.54</v>
      </c>
      <c r="B94">
        <f t="shared" si="1"/>
        <v>0.17258351374556152</v>
      </c>
    </row>
    <row r="95" spans="1:2" x14ac:dyDescent="0.25">
      <c r="A95" s="1">
        <v>1.56</v>
      </c>
      <c r="B95">
        <f t="shared" si="1"/>
        <v>0.30237508325948492</v>
      </c>
    </row>
    <row r="96" spans="1:2" x14ac:dyDescent="0.25">
      <c r="A96" s="1">
        <v>1.58</v>
      </c>
      <c r="B96">
        <f t="shared" si="1"/>
        <v>0.35616591218114946</v>
      </c>
    </row>
    <row r="97" spans="1:2" x14ac:dyDescent="0.25">
      <c r="A97" s="1">
        <v>1.6</v>
      </c>
      <c r="B97">
        <f t="shared" si="1"/>
        <v>0.31401722120818953</v>
      </c>
    </row>
    <row r="98" spans="1:2" x14ac:dyDescent="0.25">
      <c r="A98" s="1">
        <v>1.62</v>
      </c>
      <c r="B98">
        <f t="shared" si="1"/>
        <v>0.18792993216907361</v>
      </c>
    </row>
    <row r="99" spans="1:2" x14ac:dyDescent="0.25">
      <c r="A99" s="1">
        <v>1.64</v>
      </c>
      <c r="B99">
        <f t="shared" si="1"/>
        <v>1.8287401364453892E-2</v>
      </c>
    </row>
    <row r="100" spans="1:2" x14ac:dyDescent="0.25">
      <c r="A100" s="1">
        <v>1.66</v>
      </c>
      <c r="B100">
        <f t="shared" si="1"/>
        <v>-0.13953319344397858</v>
      </c>
    </row>
    <row r="101" spans="1:2" x14ac:dyDescent="0.25">
      <c r="A101" s="1">
        <v>1.68</v>
      </c>
      <c r="B101">
        <f t="shared" si="1"/>
        <v>-0.23379988937106047</v>
      </c>
    </row>
    <row r="102" spans="1:2" x14ac:dyDescent="0.25">
      <c r="A102" s="1">
        <v>1.7</v>
      </c>
      <c r="B102">
        <f t="shared" si="1"/>
        <v>-0.23386630578736584</v>
      </c>
    </row>
    <row r="103" spans="1:2" x14ac:dyDescent="0.25">
      <c r="A103" s="1">
        <v>1.72</v>
      </c>
      <c r="B103">
        <f t="shared" si="1"/>
        <v>-0.14039617486004269</v>
      </c>
    </row>
    <row r="104" spans="1:2" x14ac:dyDescent="0.25">
      <c r="A104" s="1">
        <v>1.74</v>
      </c>
      <c r="B104">
        <f t="shared" si="1"/>
        <v>1.5085879728045273E-2</v>
      </c>
    </row>
    <row r="105" spans="1:2" x14ac:dyDescent="0.25">
      <c r="A105" s="1">
        <v>1.76</v>
      </c>
      <c r="B105">
        <f t="shared" si="1"/>
        <v>0.18103205762644536</v>
      </c>
    </row>
    <row r="106" spans="1:2" x14ac:dyDescent="0.25">
      <c r="A106" s="1">
        <v>1.78</v>
      </c>
      <c r="B106">
        <f t="shared" si="1"/>
        <v>0.30323794716563418</v>
      </c>
    </row>
    <row r="107" spans="1:2" x14ac:dyDescent="0.25">
      <c r="A107" s="1">
        <v>1.8</v>
      </c>
      <c r="B107">
        <f t="shared" si="1"/>
        <v>0.34273105556200462</v>
      </c>
    </row>
    <row r="108" spans="1:2" x14ac:dyDescent="0.25">
      <c r="A108" s="1">
        <v>1.82</v>
      </c>
      <c r="B108">
        <f t="shared" si="1"/>
        <v>0.28816515650896563</v>
      </c>
    </row>
    <row r="109" spans="1:2" x14ac:dyDescent="0.25">
      <c r="A109" s="1">
        <v>1.84</v>
      </c>
      <c r="B109">
        <f t="shared" si="1"/>
        <v>0.15876036223998147</v>
      </c>
    </row>
    <row r="110" spans="1:2" x14ac:dyDescent="0.25">
      <c r="A110" s="1">
        <v>1.86</v>
      </c>
      <c r="B110">
        <f t="shared" si="1"/>
        <v>-2.846686692800398E-3</v>
      </c>
    </row>
    <row r="111" spans="1:2" x14ac:dyDescent="0.25">
      <c r="A111" s="1">
        <v>1.88</v>
      </c>
      <c r="B111">
        <f t="shared" si="1"/>
        <v>-0.14508776252804484</v>
      </c>
    </row>
    <row r="112" spans="1:2" x14ac:dyDescent="0.25">
      <c r="A112" s="1">
        <v>1.9</v>
      </c>
      <c r="B112">
        <f t="shared" si="1"/>
        <v>-0.22423316240652108</v>
      </c>
    </row>
    <row r="113" spans="1:2" x14ac:dyDescent="0.25">
      <c r="A113" s="1">
        <v>1.92</v>
      </c>
      <c r="B113">
        <f t="shared" si="1"/>
        <v>-0.21791117348321387</v>
      </c>
    </row>
    <row r="114" spans="1:2" x14ac:dyDescent="0.25">
      <c r="A114" s="1">
        <v>1.94</v>
      </c>
      <c r="B114">
        <f t="shared" si="1"/>
        <v>-0.13121266657132624</v>
      </c>
    </row>
    <row r="115" spans="1:2" x14ac:dyDescent="0.25">
      <c r="A115" s="1">
        <v>1.96</v>
      </c>
      <c r="B115">
        <f t="shared" si="1"/>
        <v>6.1401306399673922E-3</v>
      </c>
    </row>
    <row r="116" spans="1:2" x14ac:dyDescent="0.25">
      <c r="A116" s="1">
        <v>1.98</v>
      </c>
      <c r="B116">
        <f t="shared" si="1"/>
        <v>0.15013417259465472</v>
      </c>
    </row>
    <row r="117" spans="1:2" x14ac:dyDescent="0.25">
      <c r="A117" s="1">
        <v>2</v>
      </c>
      <c r="B117">
        <f t="shared" si="1"/>
        <v>0.25662351703025577</v>
      </c>
    </row>
    <row r="118" spans="1:2" x14ac:dyDescent="0.25">
      <c r="A118" s="1">
        <v>2.02</v>
      </c>
      <c r="B118">
        <f t="shared" si="1"/>
        <v>0.2946995758421333</v>
      </c>
    </row>
    <row r="119" spans="1:2" x14ac:dyDescent="0.25">
      <c r="A119" s="1">
        <v>2.04</v>
      </c>
      <c r="B119">
        <f t="shared" si="1"/>
        <v>0.25527083561047953</v>
      </c>
    </row>
    <row r="120" spans="1:2" x14ac:dyDescent="0.25">
      <c r="A120" s="1">
        <v>2.06</v>
      </c>
      <c r="B120">
        <f t="shared" si="1"/>
        <v>0.15262543454255514</v>
      </c>
    </row>
    <row r="121" spans="1:2" x14ac:dyDescent="0.25">
      <c r="A121" s="1">
        <v>2.08</v>
      </c>
      <c r="B121">
        <f t="shared" si="1"/>
        <v>1.9027199657320741E-2</v>
      </c>
    </row>
    <row r="122" spans="1:2" x14ac:dyDescent="0.25">
      <c r="A122" s="1">
        <v>2.1</v>
      </c>
      <c r="B122">
        <f t="shared" si="1"/>
        <v>-0.10557119561552364</v>
      </c>
    </row>
    <row r="123" spans="1:2" x14ac:dyDescent="0.25">
      <c r="A123" s="1">
        <v>2.12</v>
      </c>
      <c r="B123">
        <f t="shared" si="1"/>
        <v>-0.1853972003453781</v>
      </c>
    </row>
    <row r="124" spans="1:2" x14ac:dyDescent="0.25">
      <c r="A124" s="1">
        <v>2.14</v>
      </c>
      <c r="B124">
        <f t="shared" si="1"/>
        <v>-0.19885613591136381</v>
      </c>
    </row>
    <row r="125" spans="1:2" x14ac:dyDescent="0.25">
      <c r="A125" s="1">
        <v>2.16</v>
      </c>
      <c r="B125">
        <f t="shared" si="1"/>
        <v>-0.14402072015669987</v>
      </c>
    </row>
    <row r="126" spans="1:2" x14ac:dyDescent="0.25">
      <c r="A126" s="1">
        <v>2.1800000000000002</v>
      </c>
      <c r="B126">
        <f t="shared" si="1"/>
        <v>-3.841107112971804E-2</v>
      </c>
    </row>
    <row r="127" spans="1:2" x14ac:dyDescent="0.25">
      <c r="A127" s="1">
        <v>2.2000000000000002</v>
      </c>
      <c r="B127">
        <f t="shared" si="1"/>
        <v>8.6537039480695632E-2</v>
      </c>
    </row>
    <row r="128" spans="1:2" x14ac:dyDescent="0.25">
      <c r="A128" s="1">
        <v>2.2200000000000002</v>
      </c>
      <c r="B128">
        <f t="shared" si="1"/>
        <v>0.19457455034942786</v>
      </c>
    </row>
    <row r="129" spans="1:2" x14ac:dyDescent="0.25">
      <c r="A129" s="1">
        <v>2.2400000000000002</v>
      </c>
      <c r="B129">
        <f t="shared" si="1"/>
        <v>0.25477018234071097</v>
      </c>
    </row>
    <row r="130" spans="1:2" x14ac:dyDescent="0.25">
      <c r="A130" s="1">
        <v>2.2599999999999998</v>
      </c>
      <c r="B130">
        <f t="shared" si="1"/>
        <v>0.24999158683771644</v>
      </c>
    </row>
    <row r="131" spans="1:2" x14ac:dyDescent="0.25">
      <c r="A131" s="1">
        <v>2.2799999999999998</v>
      </c>
      <c r="B131">
        <f t="shared" si="1"/>
        <v>0.18155633012874808</v>
      </c>
    </row>
    <row r="132" spans="1:2" x14ac:dyDescent="0.25">
      <c r="A132" s="1">
        <v>2.2999999999999998</v>
      </c>
      <c r="B132">
        <f t="shared" si="1"/>
        <v>6.8863325119663754E-2</v>
      </c>
    </row>
    <row r="133" spans="1:2" x14ac:dyDescent="0.25">
      <c r="A133" s="1">
        <v>2.3199999999999998</v>
      </c>
      <c r="B133">
        <f t="shared" si="1"/>
        <v>-5.5921374058788192E-2</v>
      </c>
    </row>
    <row r="134" spans="1:2" x14ac:dyDescent="0.25">
      <c r="A134" s="1">
        <v>2.34</v>
      </c>
      <c r="B134">
        <f t="shared" si="1"/>
        <v>-0.15678276943844546</v>
      </c>
    </row>
    <row r="135" spans="1:2" x14ac:dyDescent="0.25">
      <c r="A135" s="1">
        <v>2.36</v>
      </c>
      <c r="B135">
        <f t="shared" si="1"/>
        <v>-0.20405075974945772</v>
      </c>
    </row>
    <row r="136" spans="1:2" x14ac:dyDescent="0.25">
      <c r="A136" s="1">
        <v>2.38</v>
      </c>
      <c r="B136">
        <f t="shared" si="1"/>
        <v>-0.18309373260258829</v>
      </c>
    </row>
    <row r="137" spans="1:2" x14ac:dyDescent="0.25">
      <c r="A137" s="1">
        <v>2.4</v>
      </c>
      <c r="B137">
        <f t="shared" si="1"/>
        <v>-9.8995614657437947E-2</v>
      </c>
    </row>
    <row r="138" spans="1:2" x14ac:dyDescent="0.25">
      <c r="A138" s="1">
        <v>2.42</v>
      </c>
      <c r="B138">
        <f t="shared" si="1"/>
        <v>2.4322833403847294E-2</v>
      </c>
    </row>
    <row r="139" spans="1:2" x14ac:dyDescent="0.25">
      <c r="A139" s="1">
        <v>2.44</v>
      </c>
      <c r="B139">
        <f t="shared" si="1"/>
        <v>0.15057382131384742</v>
      </c>
    </row>
    <row r="140" spans="1:2" x14ac:dyDescent="0.25">
      <c r="A140" s="1">
        <v>2.46</v>
      </c>
      <c r="B140">
        <f t="shared" si="1"/>
        <v>0.24154793068061411</v>
      </c>
    </row>
    <row r="141" spans="1:2" x14ac:dyDescent="0.25">
      <c r="A141" s="1">
        <v>2.48</v>
      </c>
      <c r="B141">
        <f t="shared" si="1"/>
        <v>0.26860726713528021</v>
      </c>
    </row>
    <row r="142" spans="1:2" x14ac:dyDescent="0.25">
      <c r="A142" s="1">
        <v>2.5</v>
      </c>
      <c r="B142">
        <f t="shared" si="1"/>
        <v>0.22177309520026356</v>
      </c>
    </row>
    <row r="143" spans="1:2" x14ac:dyDescent="0.25">
      <c r="A143" s="1">
        <v>2.52</v>
      </c>
      <c r="B143">
        <f t="shared" si="1"/>
        <v>0.11346783927875839</v>
      </c>
    </row>
    <row r="144" spans="1:2" x14ac:dyDescent="0.25">
      <c r="A144" s="1">
        <v>2.54</v>
      </c>
      <c r="B144">
        <f t="shared" si="1"/>
        <v>-2.4539226861583684E-2</v>
      </c>
    </row>
    <row r="145" spans="1:2" x14ac:dyDescent="0.25">
      <c r="A145" s="1">
        <v>2.56</v>
      </c>
      <c r="B145">
        <f t="shared" ref="B145:B208" si="2">EXP(-eps*wn*A145)*(x0-Uest*COS(fi)/SQRT((1-rf^2)^2+(2*rf*eps)^2)*COS(wa*A145)+1/wa*SIN(wa*A145)*(v0+(x0-Uest*COS(fi)/SQRT((1-rf^2)^2+(2*rf*eps)^2))*eps*wn-Uest*wf/SQRT((1-rf^2)^2+(2*rf*eps)^2))*SIN(fi))+Uest/SQRT((1-rf^2)^2+(2*rf*eps)^2)*COS(wf*A145-fi)</f>
        <v>-0.15036486341837602</v>
      </c>
    </row>
    <row r="146" spans="1:2" x14ac:dyDescent="0.25">
      <c r="A146" s="1">
        <v>2.58</v>
      </c>
      <c r="B146">
        <f t="shared" si="2"/>
        <v>-0.22479212023782419</v>
      </c>
    </row>
    <row r="147" spans="1:2" x14ac:dyDescent="0.25">
      <c r="A147" s="1">
        <v>2.6</v>
      </c>
      <c r="B147">
        <f t="shared" si="2"/>
        <v>-0.22368192989420066</v>
      </c>
    </row>
    <row r="148" spans="1:2" x14ac:dyDescent="0.25">
      <c r="A148" s="1">
        <v>2.62</v>
      </c>
      <c r="B148">
        <f t="shared" si="2"/>
        <v>-0.14602439076247936</v>
      </c>
    </row>
    <row r="149" spans="1:2" x14ac:dyDescent="0.25">
      <c r="A149" s="1">
        <v>2.64</v>
      </c>
      <c r="B149">
        <f t="shared" si="2"/>
        <v>-1.4873958169816728E-2</v>
      </c>
    </row>
    <row r="150" spans="1:2" x14ac:dyDescent="0.25">
      <c r="A150" s="1">
        <v>2.66</v>
      </c>
      <c r="B150">
        <f t="shared" si="2"/>
        <v>0.1293803653587498</v>
      </c>
    </row>
    <row r="151" spans="1:2" x14ac:dyDescent="0.25">
      <c r="A151" s="1">
        <v>2.68</v>
      </c>
      <c r="B151">
        <f t="shared" si="2"/>
        <v>0.24147408941482718</v>
      </c>
    </row>
    <row r="152" spans="1:2" x14ac:dyDescent="0.25">
      <c r="A152" s="1">
        <v>2.7</v>
      </c>
      <c r="B152">
        <f t="shared" si="2"/>
        <v>0.28558127439515096</v>
      </c>
    </row>
    <row r="153" spans="1:2" x14ac:dyDescent="0.25">
      <c r="A153" s="1">
        <v>2.72</v>
      </c>
      <c r="B153">
        <f t="shared" si="2"/>
        <v>0.24689056940383985</v>
      </c>
    </row>
    <row r="154" spans="1:2" x14ac:dyDescent="0.25">
      <c r="A154" s="1">
        <v>2.74</v>
      </c>
      <c r="B154">
        <f t="shared" si="2"/>
        <v>0.13663384275765933</v>
      </c>
    </row>
    <row r="155" spans="1:2" x14ac:dyDescent="0.25">
      <c r="A155" s="1">
        <v>2.76</v>
      </c>
      <c r="B155">
        <f t="shared" si="2"/>
        <v>-1.117705264138041E-2</v>
      </c>
    </row>
    <row r="156" spans="1:2" x14ac:dyDescent="0.25">
      <c r="A156" s="1">
        <v>2.78</v>
      </c>
      <c r="B156">
        <f t="shared" si="2"/>
        <v>-0.15036638321087092</v>
      </c>
    </row>
    <row r="157" spans="1:2" x14ac:dyDescent="0.25">
      <c r="A157" s="1">
        <v>2.8</v>
      </c>
      <c r="B157">
        <f t="shared" si="2"/>
        <v>-0.23720933319837023</v>
      </c>
    </row>
    <row r="158" spans="1:2" x14ac:dyDescent="0.25">
      <c r="A158" s="1">
        <v>2.82</v>
      </c>
      <c r="B158">
        <f t="shared" si="2"/>
        <v>-0.24435446772606356</v>
      </c>
    </row>
    <row r="159" spans="1:2" x14ac:dyDescent="0.25">
      <c r="A159" s="1">
        <v>2.84</v>
      </c>
      <c r="B159">
        <f t="shared" si="2"/>
        <v>-0.16955937675719335</v>
      </c>
    </row>
    <row r="160" spans="1:2" x14ac:dyDescent="0.25">
      <c r="A160" s="1">
        <v>2.86</v>
      </c>
      <c r="B160">
        <f t="shared" si="2"/>
        <v>-3.6417300050476442E-2</v>
      </c>
    </row>
    <row r="161" spans="1:2" x14ac:dyDescent="0.25">
      <c r="A161" s="1">
        <v>2.88</v>
      </c>
      <c r="B161">
        <f t="shared" si="2"/>
        <v>0.11315149970829805</v>
      </c>
    </row>
    <row r="162" spans="1:2" x14ac:dyDescent="0.25">
      <c r="A162" s="1">
        <v>2.9</v>
      </c>
      <c r="B162">
        <f t="shared" si="2"/>
        <v>0.23220884667816208</v>
      </c>
    </row>
    <row r="163" spans="1:2" x14ac:dyDescent="0.25">
      <c r="A163" s="1">
        <v>2.92</v>
      </c>
      <c r="B163">
        <f t="shared" si="2"/>
        <v>0.28362164660139355</v>
      </c>
    </row>
    <row r="164" spans="1:2" x14ac:dyDescent="0.25">
      <c r="A164" s="1">
        <v>2.94</v>
      </c>
      <c r="B164">
        <f t="shared" si="2"/>
        <v>0.25166644337111987</v>
      </c>
    </row>
    <row r="165" spans="1:2" x14ac:dyDescent="0.25">
      <c r="A165" s="1">
        <v>2.96</v>
      </c>
      <c r="B165">
        <f t="shared" si="2"/>
        <v>0.14676886450262194</v>
      </c>
    </row>
    <row r="166" spans="1:2" x14ac:dyDescent="0.25">
      <c r="A166" s="1">
        <v>2.98</v>
      </c>
      <c r="B166">
        <f t="shared" si="2"/>
        <v>1.9699193210651412E-3</v>
      </c>
    </row>
    <row r="167" spans="1:2" x14ac:dyDescent="0.25">
      <c r="A167" s="1">
        <v>3</v>
      </c>
      <c r="B167">
        <f t="shared" si="2"/>
        <v>-0.13764252835146151</v>
      </c>
    </row>
    <row r="168" spans="1:2" x14ac:dyDescent="0.25">
      <c r="A168" s="1">
        <v>3.02</v>
      </c>
      <c r="B168">
        <f t="shared" si="2"/>
        <v>-0.22910262647566956</v>
      </c>
    </row>
    <row r="169" spans="1:2" x14ac:dyDescent="0.25">
      <c r="A169" s="1">
        <v>3.04</v>
      </c>
      <c r="B169">
        <f t="shared" si="2"/>
        <v>-0.24484328954091777</v>
      </c>
    </row>
    <row r="170" spans="1:2" x14ac:dyDescent="0.25">
      <c r="A170" s="1">
        <v>3.06</v>
      </c>
      <c r="B170">
        <f t="shared" si="2"/>
        <v>-0.18097058655363135</v>
      </c>
    </row>
    <row r="171" spans="1:2" x14ac:dyDescent="0.25">
      <c r="A171" s="1">
        <v>3.08</v>
      </c>
      <c r="B171">
        <f t="shared" si="2"/>
        <v>-5.8082024113224703E-2</v>
      </c>
    </row>
    <row r="172" spans="1:2" x14ac:dyDescent="0.25">
      <c r="A172" s="1">
        <v>3.1</v>
      </c>
      <c r="B172">
        <f t="shared" si="2"/>
        <v>8.545527802260619E-2</v>
      </c>
    </row>
    <row r="173" spans="1:2" x14ac:dyDescent="0.25">
      <c r="A173" s="1">
        <v>3.12</v>
      </c>
      <c r="B173">
        <f t="shared" si="2"/>
        <v>0.20552898978601289</v>
      </c>
    </row>
    <row r="174" spans="1:2" x14ac:dyDescent="0.25">
      <c r="A174" s="1">
        <v>3.14</v>
      </c>
      <c r="B174">
        <f t="shared" si="2"/>
        <v>0.26581165364858678</v>
      </c>
    </row>
    <row r="175" spans="1:2" x14ac:dyDescent="0.25">
      <c r="A175" s="1">
        <v>3.16</v>
      </c>
      <c r="B175">
        <f t="shared" si="2"/>
        <v>0.24865000673886983</v>
      </c>
    </row>
    <row r="176" spans="1:2" x14ac:dyDescent="0.25">
      <c r="A176" s="1">
        <v>3.18</v>
      </c>
      <c r="B176">
        <f t="shared" si="2"/>
        <v>0.16008546685358868</v>
      </c>
    </row>
    <row r="177" spans="1:2" x14ac:dyDescent="0.25">
      <c r="A177" s="1">
        <v>3.2</v>
      </c>
      <c r="B177">
        <f t="shared" si="2"/>
        <v>2.76361324019017E-2</v>
      </c>
    </row>
    <row r="178" spans="1:2" x14ac:dyDescent="0.25">
      <c r="A178" s="1">
        <v>3.22</v>
      </c>
      <c r="B178">
        <f t="shared" si="2"/>
        <v>-0.10832452840919893</v>
      </c>
    </row>
    <row r="179" spans="1:2" x14ac:dyDescent="0.25">
      <c r="A179" s="1">
        <v>3.24</v>
      </c>
      <c r="B179">
        <f t="shared" si="2"/>
        <v>-0.20687388139185431</v>
      </c>
    </row>
    <row r="180" spans="1:2" x14ac:dyDescent="0.25">
      <c r="A180" s="1">
        <v>3.26</v>
      </c>
      <c r="B180">
        <f t="shared" si="2"/>
        <v>-0.23879298628798984</v>
      </c>
    </row>
    <row r="181" spans="1:2" x14ac:dyDescent="0.25">
      <c r="A181" s="1">
        <v>3.28</v>
      </c>
      <c r="B181">
        <f t="shared" si="2"/>
        <v>-0.19513691587220908</v>
      </c>
    </row>
    <row r="182" spans="1:2" x14ac:dyDescent="0.25">
      <c r="A182" s="1">
        <v>3.3</v>
      </c>
      <c r="B182">
        <f t="shared" si="2"/>
        <v>-8.9659191627270554E-2</v>
      </c>
    </row>
    <row r="183" spans="1:2" x14ac:dyDescent="0.25">
      <c r="A183" s="1">
        <v>3.32</v>
      </c>
      <c r="B183">
        <f t="shared" si="2"/>
        <v>4.5521751835941177E-2</v>
      </c>
    </row>
    <row r="184" spans="1:2" x14ac:dyDescent="0.25">
      <c r="A184" s="1">
        <v>3.34</v>
      </c>
      <c r="B184">
        <f t="shared" si="2"/>
        <v>0.1696412929025802</v>
      </c>
    </row>
    <row r="185" spans="1:2" x14ac:dyDescent="0.25">
      <c r="A185" s="1">
        <v>3.36</v>
      </c>
      <c r="B185">
        <f t="shared" si="2"/>
        <v>0.24547183390597233</v>
      </c>
    </row>
    <row r="186" spans="1:2" x14ac:dyDescent="0.25">
      <c r="A186" s="1">
        <v>3.38</v>
      </c>
      <c r="B186">
        <f t="shared" si="2"/>
        <v>0.25036985753811225</v>
      </c>
    </row>
    <row r="187" spans="1:2" x14ac:dyDescent="0.25">
      <c r="A187" s="1">
        <v>3.4</v>
      </c>
      <c r="B187">
        <f t="shared" si="2"/>
        <v>0.18295204440396426</v>
      </c>
    </row>
    <row r="188" spans="1:2" x14ac:dyDescent="0.25">
      <c r="A188" s="1">
        <v>3.42</v>
      </c>
      <c r="B188">
        <f t="shared" si="2"/>
        <v>6.3459734655591377E-2</v>
      </c>
    </row>
    <row r="189" spans="1:2" x14ac:dyDescent="0.25">
      <c r="A189" s="1">
        <v>3.44</v>
      </c>
      <c r="B189">
        <f t="shared" si="2"/>
        <v>-7.2282225408269091E-2</v>
      </c>
    </row>
    <row r="190" spans="1:2" x14ac:dyDescent="0.25">
      <c r="A190" s="1">
        <v>3.46</v>
      </c>
      <c r="B190">
        <f t="shared" si="2"/>
        <v>-0.18353490035470443</v>
      </c>
    </row>
    <row r="191" spans="1:2" x14ac:dyDescent="0.25">
      <c r="A191" s="1">
        <v>3.48</v>
      </c>
      <c r="B191">
        <f t="shared" si="2"/>
        <v>-0.23680503220672536</v>
      </c>
    </row>
    <row r="192" spans="1:2" x14ac:dyDescent="0.25">
      <c r="A192" s="1">
        <v>3.5</v>
      </c>
      <c r="B192">
        <f t="shared" si="2"/>
        <v>-0.21590176611501874</v>
      </c>
    </row>
    <row r="193" spans="1:2" x14ac:dyDescent="0.25">
      <c r="A193" s="1">
        <v>3.52</v>
      </c>
      <c r="B193">
        <f t="shared" si="2"/>
        <v>-0.12688788526389649</v>
      </c>
    </row>
    <row r="194" spans="1:2" x14ac:dyDescent="0.25">
      <c r="A194" s="1">
        <v>3.54</v>
      </c>
      <c r="B194">
        <f t="shared" si="2"/>
        <v>3.5962392097084158E-3</v>
      </c>
    </row>
    <row r="195" spans="1:2" x14ac:dyDescent="0.25">
      <c r="A195" s="1">
        <v>3.56</v>
      </c>
      <c r="B195">
        <f t="shared" si="2"/>
        <v>0.13620520614912549</v>
      </c>
    </row>
    <row r="196" spans="1:2" x14ac:dyDescent="0.25">
      <c r="A196" s="1">
        <v>3.58</v>
      </c>
      <c r="B196">
        <f t="shared" si="2"/>
        <v>0.23066868247549643</v>
      </c>
    </row>
    <row r="197" spans="1:2" x14ac:dyDescent="0.25">
      <c r="A197" s="1">
        <v>3.6</v>
      </c>
      <c r="B197">
        <f t="shared" si="2"/>
        <v>0.25798066829723421</v>
      </c>
    </row>
    <row r="198" spans="1:2" x14ac:dyDescent="0.25">
      <c r="A198" s="1">
        <v>3.62</v>
      </c>
      <c r="B198">
        <f t="shared" si="2"/>
        <v>0.20931702503420002</v>
      </c>
    </row>
    <row r="199" spans="1:2" x14ac:dyDescent="0.25">
      <c r="A199" s="1">
        <v>3.64</v>
      </c>
      <c r="B199">
        <f t="shared" si="2"/>
        <v>9.892646519520594E-2</v>
      </c>
    </row>
    <row r="200" spans="1:2" x14ac:dyDescent="0.25">
      <c r="A200" s="1">
        <v>3.66</v>
      </c>
      <c r="B200">
        <f t="shared" si="2"/>
        <v>-3.9976296447330625E-2</v>
      </c>
    </row>
    <row r="201" spans="1:2" x14ac:dyDescent="0.25">
      <c r="A201" s="1">
        <v>3.68</v>
      </c>
      <c r="B201">
        <f t="shared" si="2"/>
        <v>-0.16516674153814342</v>
      </c>
    </row>
    <row r="202" spans="1:2" x14ac:dyDescent="0.25">
      <c r="A202" s="1">
        <v>3.7</v>
      </c>
      <c r="B202">
        <f t="shared" si="2"/>
        <v>-0.23825305362866711</v>
      </c>
    </row>
    <row r="203" spans="1:2" x14ac:dyDescent="0.25">
      <c r="A203" s="1">
        <v>3.72</v>
      </c>
      <c r="B203">
        <f t="shared" si="2"/>
        <v>-0.23650038876292837</v>
      </c>
    </row>
    <row r="204" spans="1:2" x14ac:dyDescent="0.25">
      <c r="A204" s="1">
        <v>3.74</v>
      </c>
      <c r="B204">
        <f t="shared" si="2"/>
        <v>-0.15997810198568363</v>
      </c>
    </row>
    <row r="205" spans="1:2" x14ac:dyDescent="0.25">
      <c r="A205" s="1">
        <v>3.76</v>
      </c>
      <c r="B205">
        <f t="shared" si="2"/>
        <v>-3.1756883015281359E-2</v>
      </c>
    </row>
    <row r="206" spans="1:2" x14ac:dyDescent="0.25">
      <c r="A206" s="1">
        <v>3.78</v>
      </c>
      <c r="B206">
        <f t="shared" si="2"/>
        <v>0.10899745783066267</v>
      </c>
    </row>
    <row r="207" spans="1:2" x14ac:dyDescent="0.25">
      <c r="A207" s="1">
        <v>3.8</v>
      </c>
      <c r="B207">
        <f t="shared" si="2"/>
        <v>0.21898069683408222</v>
      </c>
    </row>
    <row r="208" spans="1:2" x14ac:dyDescent="0.25">
      <c r="A208" s="1">
        <v>3.82</v>
      </c>
      <c r="B208">
        <f t="shared" si="2"/>
        <v>0.26410288342321026</v>
      </c>
    </row>
    <row r="209" spans="1:2" x14ac:dyDescent="0.25">
      <c r="A209" s="1">
        <v>3.84</v>
      </c>
      <c r="B209">
        <f t="shared" ref="B209:B267" si="3">EXP(-eps*wn*A209)*(x0-Uest*COS(fi)/SQRT((1-rf^2)^2+(2*rf*eps)^2)*COS(wa*A209)+1/wa*SIN(wa*A209)*(v0+(x0-Uest*COS(fi)/SQRT((1-rf^2)^2+(2*rf*eps)^2))*eps*wn-Uest*wf/SQRT((1-rf^2)^2+(2*rf*eps)^2))*SIN(fi))+Uest/SQRT((1-rf^2)^2+(2*rf*eps)^2)*COS(wf*A209-fi)</f>
        <v>0.23010035440009999</v>
      </c>
    </row>
    <row r="210" spans="1:2" x14ac:dyDescent="0.25">
      <c r="A210" s="1">
        <v>3.86</v>
      </c>
      <c r="B210">
        <f t="shared" si="3"/>
        <v>0.12707853686755394</v>
      </c>
    </row>
    <row r="211" spans="1:2" x14ac:dyDescent="0.25">
      <c r="A211" s="1">
        <v>3.88</v>
      </c>
      <c r="B211">
        <f t="shared" si="3"/>
        <v>-1.3480220805631726E-2</v>
      </c>
    </row>
    <row r="212" spans="1:2" x14ac:dyDescent="0.25">
      <c r="A212" s="1">
        <v>3.9</v>
      </c>
      <c r="B212">
        <f t="shared" si="3"/>
        <v>-0.14836633653789266</v>
      </c>
    </row>
    <row r="213" spans="1:2" x14ac:dyDescent="0.25">
      <c r="A213" s="1">
        <v>3.92</v>
      </c>
      <c r="B213">
        <f t="shared" si="3"/>
        <v>-0.2359837146239489</v>
      </c>
    </row>
    <row r="214" spans="1:2" x14ac:dyDescent="0.25">
      <c r="A214" s="1">
        <v>3.94</v>
      </c>
      <c r="B214">
        <f t="shared" si="3"/>
        <v>-0.24924225977367176</v>
      </c>
    </row>
    <row r="215" spans="1:2" x14ac:dyDescent="0.25">
      <c r="A215" s="1">
        <v>3.96</v>
      </c>
      <c r="B215">
        <f t="shared" si="3"/>
        <v>-0.18398346329431145</v>
      </c>
    </row>
    <row r="216" spans="1:2" x14ac:dyDescent="0.25">
      <c r="A216" s="1">
        <v>3.98</v>
      </c>
      <c r="B216">
        <f t="shared" si="3"/>
        <v>-6.0303119342704922E-2</v>
      </c>
    </row>
    <row r="217" spans="1:2" x14ac:dyDescent="0.25">
      <c r="A217" s="1">
        <v>4</v>
      </c>
      <c r="B217">
        <f t="shared" si="3"/>
        <v>8.3651208765629786E-2</v>
      </c>
    </row>
    <row r="218" spans="1:2" x14ac:dyDescent="0.25">
      <c r="A218" s="1">
        <v>4.0199999999999996</v>
      </c>
      <c r="B218">
        <f t="shared" si="3"/>
        <v>0.20348173184042931</v>
      </c>
    </row>
    <row r="219" spans="1:2" x14ac:dyDescent="0.25">
      <c r="A219" s="1">
        <v>4.04</v>
      </c>
      <c r="B219">
        <f t="shared" si="3"/>
        <v>0.26226983381098073</v>
      </c>
    </row>
    <row r="220" spans="1:2" x14ac:dyDescent="0.25">
      <c r="A220" s="1">
        <v>4.0599999999999996</v>
      </c>
      <c r="B220">
        <f t="shared" si="3"/>
        <v>0.24196800814032754</v>
      </c>
    </row>
    <row r="221" spans="1:2" x14ac:dyDescent="0.25">
      <c r="A221" s="1">
        <v>4.08</v>
      </c>
      <c r="B221">
        <f t="shared" si="3"/>
        <v>0.1489281685282397</v>
      </c>
    </row>
    <row r="222" spans="1:2" x14ac:dyDescent="0.25">
      <c r="A222" s="1">
        <v>4.0999999999999996</v>
      </c>
      <c r="B222">
        <f t="shared" si="3"/>
        <v>1.1875031489282118E-2</v>
      </c>
    </row>
    <row r="223" spans="1:2" x14ac:dyDescent="0.25">
      <c r="A223" s="1">
        <v>4.12</v>
      </c>
      <c r="B223">
        <f t="shared" si="3"/>
        <v>-0.12701587028475905</v>
      </c>
    </row>
    <row r="224" spans="1:2" x14ac:dyDescent="0.25">
      <c r="A224" s="1">
        <v>4.1399999999999997</v>
      </c>
      <c r="B224">
        <f t="shared" si="3"/>
        <v>-0.22514542014517192</v>
      </c>
    </row>
    <row r="225" spans="1:2" x14ac:dyDescent="0.25">
      <c r="A225" s="1">
        <v>4.16</v>
      </c>
      <c r="B225">
        <f t="shared" si="3"/>
        <v>-0.25258332834105063</v>
      </c>
    </row>
    <row r="226" spans="1:2" x14ac:dyDescent="0.25">
      <c r="A226" s="1">
        <v>4.18</v>
      </c>
      <c r="B226">
        <f t="shared" si="3"/>
        <v>-0.2011953008340345</v>
      </c>
    </row>
    <row r="227" spans="1:2" x14ac:dyDescent="0.25">
      <c r="A227" s="1">
        <v>4.2</v>
      </c>
      <c r="B227">
        <f t="shared" si="3"/>
        <v>-8.7027325145059328E-2</v>
      </c>
    </row>
    <row r="228" spans="1:2" x14ac:dyDescent="0.25">
      <c r="A228" s="1">
        <v>4.22</v>
      </c>
      <c r="B228">
        <f t="shared" si="3"/>
        <v>5.4735371607495462E-2</v>
      </c>
    </row>
    <row r="229" spans="1:2" x14ac:dyDescent="0.25">
      <c r="A229" s="1">
        <v>4.24</v>
      </c>
      <c r="B229">
        <f t="shared" si="3"/>
        <v>0.18063429054643518</v>
      </c>
    </row>
    <row r="230" spans="1:2" x14ac:dyDescent="0.25">
      <c r="A230" s="1">
        <v>4.26</v>
      </c>
      <c r="B230">
        <f t="shared" si="3"/>
        <v>0.25226035194946383</v>
      </c>
    </row>
    <row r="231" spans="1:2" x14ac:dyDescent="0.25">
      <c r="A231" s="1">
        <v>4.28</v>
      </c>
      <c r="B231">
        <f t="shared" si="3"/>
        <v>0.24794643486276033</v>
      </c>
    </row>
    <row r="232" spans="1:2" x14ac:dyDescent="0.25">
      <c r="A232" s="1">
        <v>4.3</v>
      </c>
      <c r="B232">
        <f t="shared" si="3"/>
        <v>0.16927862891872403</v>
      </c>
    </row>
    <row r="233" spans="1:2" x14ac:dyDescent="0.25">
      <c r="A233" s="1">
        <v>4.32</v>
      </c>
      <c r="B233">
        <f t="shared" si="3"/>
        <v>4.0485340131179631E-2</v>
      </c>
    </row>
    <row r="234" spans="1:2" x14ac:dyDescent="0.25">
      <c r="A234" s="1">
        <v>4.34</v>
      </c>
      <c r="B234">
        <f t="shared" si="3"/>
        <v>-9.9054923615758933E-2</v>
      </c>
    </row>
    <row r="235" spans="1:2" x14ac:dyDescent="0.25">
      <c r="A235" s="1">
        <v>4.3600000000000003</v>
      </c>
      <c r="B235">
        <f t="shared" si="3"/>
        <v>-0.20686132177799418</v>
      </c>
    </row>
    <row r="236" spans="1:2" x14ac:dyDescent="0.25">
      <c r="A236" s="1">
        <v>4.38</v>
      </c>
      <c r="B236">
        <f t="shared" si="3"/>
        <v>-0.25026876546642346</v>
      </c>
    </row>
    <row r="237" spans="1:2" x14ac:dyDescent="0.25">
      <c r="A237" s="1">
        <v>4.4000000000000004</v>
      </c>
      <c r="B237">
        <f t="shared" si="3"/>
        <v>-0.21629815681111542</v>
      </c>
    </row>
    <row r="238" spans="1:2" x14ac:dyDescent="0.25">
      <c r="A238" s="1">
        <v>4.42</v>
      </c>
      <c r="B238">
        <f t="shared" si="3"/>
        <v>-0.11551143562819922</v>
      </c>
    </row>
    <row r="239" spans="1:2" x14ac:dyDescent="0.25">
      <c r="A239" s="1">
        <v>4.4400000000000004</v>
      </c>
      <c r="B239">
        <f t="shared" si="3"/>
        <v>2.1279660828153076E-2</v>
      </c>
    </row>
    <row r="240" spans="1:2" x14ac:dyDescent="0.25">
      <c r="A240" s="1">
        <v>4.46</v>
      </c>
      <c r="B240">
        <f t="shared" si="3"/>
        <v>0.1524200908474922</v>
      </c>
    </row>
    <row r="241" spans="1:2" x14ac:dyDescent="0.25">
      <c r="A241" s="1">
        <v>4.4800000000000004</v>
      </c>
      <c r="B241">
        <f t="shared" si="3"/>
        <v>0.23806506728374566</v>
      </c>
    </row>
    <row r="242" spans="1:2" x14ac:dyDescent="0.25">
      <c r="A242" s="1">
        <v>4.5</v>
      </c>
      <c r="B242">
        <f t="shared" si="3"/>
        <v>0.25224803894691605</v>
      </c>
    </row>
    <row r="243" spans="1:2" x14ac:dyDescent="0.25">
      <c r="A243" s="1">
        <v>4.5199999999999996</v>
      </c>
      <c r="B243">
        <f t="shared" si="3"/>
        <v>0.19072182528723405</v>
      </c>
    </row>
    <row r="244" spans="1:2" x14ac:dyDescent="0.25">
      <c r="A244" s="1">
        <v>4.54</v>
      </c>
      <c r="B244">
        <f t="shared" si="3"/>
        <v>7.221568454986653E-2</v>
      </c>
    </row>
    <row r="245" spans="1:2" x14ac:dyDescent="0.25">
      <c r="A245" s="1">
        <v>4.5599999999999996</v>
      </c>
      <c r="B245">
        <f t="shared" si="3"/>
        <v>-6.7260617771305653E-2</v>
      </c>
    </row>
    <row r="246" spans="1:2" x14ac:dyDescent="0.25">
      <c r="A246" s="1">
        <v>4.58</v>
      </c>
      <c r="B246">
        <f t="shared" si="3"/>
        <v>-0.18533915838181986</v>
      </c>
    </row>
    <row r="247" spans="1:2" x14ac:dyDescent="0.25">
      <c r="A247" s="1">
        <v>4.5999999999999996</v>
      </c>
      <c r="B247">
        <f t="shared" si="3"/>
        <v>-0.24614115588423149</v>
      </c>
    </row>
    <row r="248" spans="1:2" x14ac:dyDescent="0.25">
      <c r="A248" s="1">
        <v>4.62</v>
      </c>
      <c r="B248">
        <f t="shared" si="3"/>
        <v>-0.2311656793309079</v>
      </c>
    </row>
    <row r="249" spans="1:2" x14ac:dyDescent="0.25">
      <c r="A249" s="1">
        <v>4.6399999999999997</v>
      </c>
      <c r="B249">
        <f t="shared" si="3"/>
        <v>-0.14492287005097737</v>
      </c>
    </row>
    <row r="250" spans="1:2" x14ac:dyDescent="0.25">
      <c r="A250" s="1">
        <v>4.66</v>
      </c>
      <c r="B250">
        <f t="shared" si="3"/>
        <v>-1.3596572567052226E-2</v>
      </c>
    </row>
    <row r="251" spans="1:2" x14ac:dyDescent="0.25">
      <c r="A251" s="1">
        <v>4.68</v>
      </c>
      <c r="B251">
        <f t="shared" si="3"/>
        <v>0.12287450734530325</v>
      </c>
    </row>
    <row r="252" spans="1:2" x14ac:dyDescent="0.25">
      <c r="A252" s="1">
        <v>4.7</v>
      </c>
      <c r="B252">
        <f t="shared" si="3"/>
        <v>0.22291343045794321</v>
      </c>
    </row>
    <row r="253" spans="1:2" x14ac:dyDescent="0.25">
      <c r="A253" s="1">
        <v>4.72</v>
      </c>
      <c r="B253">
        <f t="shared" si="3"/>
        <v>0.25595374534508814</v>
      </c>
    </row>
    <row r="254" spans="1:2" x14ac:dyDescent="0.25">
      <c r="A254" s="1">
        <v>4.74</v>
      </c>
      <c r="B254">
        <f t="shared" si="3"/>
        <v>0.21177726493178806</v>
      </c>
    </row>
    <row r="255" spans="1:2" x14ac:dyDescent="0.25">
      <c r="A255" s="1">
        <v>4.76</v>
      </c>
      <c r="B255">
        <f t="shared" si="3"/>
        <v>0.10368621108223137</v>
      </c>
    </row>
    <row r="256" spans="1:2" x14ac:dyDescent="0.25">
      <c r="A256" s="1">
        <v>4.78</v>
      </c>
      <c r="B256">
        <f t="shared" si="3"/>
        <v>-3.54827360393783E-2</v>
      </c>
    </row>
    <row r="257" spans="1:2" x14ac:dyDescent="0.25">
      <c r="A257" s="1">
        <v>4.8</v>
      </c>
      <c r="B257">
        <f t="shared" si="3"/>
        <v>-0.16331879072444083</v>
      </c>
    </row>
    <row r="258" spans="1:2" x14ac:dyDescent="0.25">
      <c r="A258" s="1">
        <v>4.82</v>
      </c>
      <c r="B258">
        <f t="shared" si="3"/>
        <v>-0.2407587784781427</v>
      </c>
    </row>
    <row r="259" spans="1:2" x14ac:dyDescent="0.25">
      <c r="A259" s="1">
        <v>4.84</v>
      </c>
      <c r="B259">
        <f t="shared" si="3"/>
        <v>-0.24403586243465461</v>
      </c>
    </row>
    <row r="260" spans="1:2" x14ac:dyDescent="0.25">
      <c r="A260" s="1">
        <v>4.8600000000000003</v>
      </c>
      <c r="B260">
        <f t="shared" si="3"/>
        <v>-0.17199662609250119</v>
      </c>
    </row>
    <row r="261" spans="1:2" x14ac:dyDescent="0.25">
      <c r="A261" s="1">
        <v>4.88</v>
      </c>
      <c r="B261">
        <f t="shared" si="3"/>
        <v>-4.6525661121873577E-2</v>
      </c>
    </row>
    <row r="262" spans="1:2" x14ac:dyDescent="0.25">
      <c r="A262" s="1">
        <v>4.9000000000000004</v>
      </c>
      <c r="B262">
        <f t="shared" si="3"/>
        <v>9.4083231504497655E-2</v>
      </c>
    </row>
    <row r="263" spans="1:2" x14ac:dyDescent="0.25">
      <c r="A263" s="1">
        <v>4.92</v>
      </c>
      <c r="B263">
        <f t="shared" si="3"/>
        <v>0.20680758892040207</v>
      </c>
    </row>
    <row r="264" spans="1:2" x14ac:dyDescent="0.25">
      <c r="A264" s="1">
        <v>4.9400000000000004</v>
      </c>
      <c r="B264">
        <f t="shared" si="3"/>
        <v>0.25706630100239547</v>
      </c>
    </row>
    <row r="265" spans="1:2" x14ac:dyDescent="0.25">
      <c r="A265" s="1">
        <v>4.96</v>
      </c>
      <c r="B265">
        <f t="shared" si="3"/>
        <v>0.22934255074441415</v>
      </c>
    </row>
    <row r="266" spans="1:2" x14ac:dyDescent="0.25">
      <c r="A266" s="1">
        <v>4.9800000000000004</v>
      </c>
      <c r="B266">
        <f t="shared" si="3"/>
        <v>0.13198836064613753</v>
      </c>
    </row>
    <row r="267" spans="1:2" x14ac:dyDescent="0.25">
      <c r="A267" s="1">
        <v>5</v>
      </c>
      <c r="B267">
        <f t="shared" si="3"/>
        <v>-5.2844362034780174E-3</v>
      </c>
    </row>
    <row r="268" spans="1:2" x14ac:dyDescent="0.25">
      <c r="A268" s="1">
        <v>5.0199999999999996</v>
      </c>
      <c r="B268">
        <f t="shared" ref="B268:B331" si="4">EXP(-eps*wn*A268)*(x0-Uest*COS(fi)/SQRT((1-rf^2)^2+(2*rf*eps)^2)*COS(wa*A268)+1/wa*SIN(wa*A268)*(v0+(x0-Uest*COS(fi)/SQRT((1-rf^2)^2+(2*rf*eps)^2))*eps*wn-Uest*wf/SQRT((1-rf^2)^2+(2*rf*eps)^2))*SIN(fi))+Uest/SQRT((1-rf^2)^2+(2*rf*eps)^2)*COS(wf*A268-fi)</f>
        <v>-0.14047741472345091</v>
      </c>
    </row>
    <row r="269" spans="1:2" x14ac:dyDescent="0.25">
      <c r="A269" s="1">
        <v>5.04</v>
      </c>
      <c r="B269">
        <f t="shared" si="4"/>
        <v>-0.23217111464411283</v>
      </c>
    </row>
    <row r="270" spans="1:2" x14ac:dyDescent="0.25">
      <c r="A270" s="1">
        <v>5.0599999999999996</v>
      </c>
      <c r="B270">
        <f t="shared" si="4"/>
        <v>-0.25223609882678838</v>
      </c>
    </row>
    <row r="271" spans="1:2" x14ac:dyDescent="0.25">
      <c r="A271" s="1">
        <v>5.08</v>
      </c>
      <c r="B271">
        <f t="shared" si="4"/>
        <v>-0.1944810581428888</v>
      </c>
    </row>
    <row r="272" spans="1:2" x14ac:dyDescent="0.25">
      <c r="A272" s="1">
        <v>5.0999999999999996</v>
      </c>
      <c r="B272">
        <f t="shared" si="4"/>
        <v>-7.6572961362956396E-2</v>
      </c>
    </row>
    <row r="273" spans="1:2" x14ac:dyDescent="0.25">
      <c r="A273" s="1">
        <v>5.12</v>
      </c>
      <c r="B273">
        <f t="shared" si="4"/>
        <v>6.5368482561656435E-2</v>
      </c>
    </row>
    <row r="274" spans="1:2" x14ac:dyDescent="0.25">
      <c r="A274" s="1">
        <v>5.14</v>
      </c>
      <c r="B274">
        <f t="shared" si="4"/>
        <v>0.18784566530470082</v>
      </c>
    </row>
    <row r="275" spans="1:2" x14ac:dyDescent="0.25">
      <c r="A275" s="1">
        <v>5.16</v>
      </c>
      <c r="B275">
        <f t="shared" si="4"/>
        <v>0.25332550404674115</v>
      </c>
    </row>
    <row r="276" spans="1:2" x14ac:dyDescent="0.25">
      <c r="A276" s="1">
        <v>5.18</v>
      </c>
      <c r="B276">
        <f t="shared" si="4"/>
        <v>0.24174993199430106</v>
      </c>
    </row>
    <row r="277" spans="1:2" x14ac:dyDescent="0.25">
      <c r="A277" s="1">
        <v>5.2</v>
      </c>
      <c r="B277">
        <f t="shared" si="4"/>
        <v>0.1566796618944</v>
      </c>
    </row>
    <row r="278" spans="1:2" x14ac:dyDescent="0.25">
      <c r="A278" s="1">
        <v>5.22</v>
      </c>
      <c r="B278">
        <f t="shared" si="4"/>
        <v>2.4188609129776904E-2</v>
      </c>
    </row>
    <row r="279" spans="1:2" x14ac:dyDescent="0.25">
      <c r="A279" s="1">
        <v>5.2399999999999904</v>
      </c>
      <c r="B279">
        <f t="shared" si="4"/>
        <v>-0.11514440440277958</v>
      </c>
    </row>
    <row r="280" spans="1:2" x14ac:dyDescent="0.25">
      <c r="A280" s="1">
        <v>5.25999999999999</v>
      </c>
      <c r="B280">
        <f t="shared" si="4"/>
        <v>-0.2186810330233738</v>
      </c>
    </row>
    <row r="281" spans="1:2" x14ac:dyDescent="0.25">
      <c r="A281" s="1">
        <v>5.2799999999999896</v>
      </c>
      <c r="B281">
        <f t="shared" si="4"/>
        <v>-0.25478298120424653</v>
      </c>
    </row>
    <row r="282" spans="1:2" x14ac:dyDescent="0.25">
      <c r="A282" s="1">
        <v>5.2999999999999901</v>
      </c>
      <c r="B282">
        <f t="shared" si="4"/>
        <v>-0.21248240600031595</v>
      </c>
    </row>
    <row r="283" spans="1:2" x14ac:dyDescent="0.25">
      <c r="A283" s="1">
        <v>5.3199999999999896</v>
      </c>
      <c r="B283">
        <f t="shared" si="4"/>
        <v>-0.10480786128785766</v>
      </c>
    </row>
    <row r="284" spans="1:2" x14ac:dyDescent="0.25">
      <c r="A284" s="1">
        <v>5.3399999999999901</v>
      </c>
      <c r="B284">
        <f t="shared" si="4"/>
        <v>3.5238661726861492E-2</v>
      </c>
    </row>
    <row r="285" spans="1:2" x14ac:dyDescent="0.25">
      <c r="A285" s="1">
        <v>5.3599999999999897</v>
      </c>
      <c r="B285">
        <f t="shared" si="4"/>
        <v>0.16480576120821355</v>
      </c>
    </row>
    <row r="286" spans="1:2" x14ac:dyDescent="0.25">
      <c r="A286" s="1">
        <v>5.3799999999999901</v>
      </c>
      <c r="B286">
        <f t="shared" si="4"/>
        <v>0.2443070709570436</v>
      </c>
    </row>
    <row r="287" spans="1:2" x14ac:dyDescent="0.25">
      <c r="A287" s="1">
        <v>5.3999999999999897</v>
      </c>
      <c r="B287">
        <f t="shared" si="4"/>
        <v>0.24951045824046106</v>
      </c>
    </row>
    <row r="288" spans="1:2" x14ac:dyDescent="0.25">
      <c r="A288" s="1">
        <v>5.4199999999999902</v>
      </c>
      <c r="B288">
        <f t="shared" si="4"/>
        <v>0.17891164714946586</v>
      </c>
    </row>
    <row r="289" spans="1:2" x14ac:dyDescent="0.25">
      <c r="A289" s="1">
        <v>5.4399999999999897</v>
      </c>
      <c r="B289">
        <f t="shared" si="4"/>
        <v>5.4152977143037094E-2</v>
      </c>
    </row>
    <row r="290" spans="1:2" x14ac:dyDescent="0.25">
      <c r="A290" s="1">
        <v>5.4599999999999902</v>
      </c>
      <c r="B290">
        <f t="shared" si="4"/>
        <v>-8.6622908866904658E-2</v>
      </c>
    </row>
    <row r="291" spans="1:2" x14ac:dyDescent="0.25">
      <c r="A291" s="1">
        <v>5.4799999999999898</v>
      </c>
      <c r="B291">
        <f t="shared" si="4"/>
        <v>-0.20043957601586126</v>
      </c>
    </row>
    <row r="292" spans="1:2" x14ac:dyDescent="0.25">
      <c r="A292" s="1">
        <v>5.4999999999999902</v>
      </c>
      <c r="B292">
        <f t="shared" si="4"/>
        <v>-0.25260425386424529</v>
      </c>
    </row>
    <row r="293" spans="1:2" x14ac:dyDescent="0.25">
      <c r="A293" s="1">
        <v>5.5199999999999898</v>
      </c>
      <c r="B293">
        <f t="shared" si="4"/>
        <v>-0.22727483018128625</v>
      </c>
    </row>
    <row r="294" spans="1:2" x14ac:dyDescent="0.25">
      <c r="A294" s="1">
        <v>5.5399999999999903</v>
      </c>
      <c r="B294">
        <f t="shared" si="4"/>
        <v>-0.13226230186084503</v>
      </c>
    </row>
    <row r="295" spans="1:2" x14ac:dyDescent="0.25">
      <c r="A295" s="1">
        <v>5.5599999999999898</v>
      </c>
      <c r="B295">
        <f t="shared" si="4"/>
        <v>3.3824609197925554E-3</v>
      </c>
    </row>
    <row r="296" spans="1:2" x14ac:dyDescent="0.25">
      <c r="A296" s="1">
        <v>5.5799999999999903</v>
      </c>
      <c r="B296">
        <f t="shared" si="4"/>
        <v>0.13824936393227605</v>
      </c>
    </row>
    <row r="297" spans="1:2" x14ac:dyDescent="0.25">
      <c r="A297" s="1">
        <v>5.5999999999999899</v>
      </c>
      <c r="B297">
        <f t="shared" si="4"/>
        <v>0.2312025362892012</v>
      </c>
    </row>
    <row r="298" spans="1:2" x14ac:dyDescent="0.25">
      <c r="A298" s="1">
        <v>5.6199999999999903</v>
      </c>
      <c r="B298">
        <f t="shared" si="4"/>
        <v>0.25391524228442042</v>
      </c>
    </row>
    <row r="299" spans="1:2" x14ac:dyDescent="0.25">
      <c r="A299" s="1">
        <v>5.6399999999999899</v>
      </c>
      <c r="B299">
        <f t="shared" si="4"/>
        <v>0.19949095651349744</v>
      </c>
    </row>
    <row r="300" spans="1:2" x14ac:dyDescent="0.25">
      <c r="A300" s="1">
        <v>5.6599999999999904</v>
      </c>
      <c r="B300">
        <f t="shared" si="4"/>
        <v>8.455071630142405E-2</v>
      </c>
    </row>
    <row r="301" spans="1:2" x14ac:dyDescent="0.25">
      <c r="A301" s="1">
        <v>5.6799999999999899</v>
      </c>
      <c r="B301">
        <f t="shared" si="4"/>
        <v>-5.5843187616072432E-2</v>
      </c>
    </row>
    <row r="302" spans="1:2" x14ac:dyDescent="0.25">
      <c r="A302" s="1">
        <v>5.6999999999999904</v>
      </c>
      <c r="B302">
        <f t="shared" si="4"/>
        <v>-0.17887776630662791</v>
      </c>
    </row>
    <row r="303" spans="1:2" x14ac:dyDescent="0.25">
      <c r="A303" s="1">
        <v>5.7199999999999802</v>
      </c>
      <c r="B303">
        <f t="shared" si="4"/>
        <v>-0.24703776740627631</v>
      </c>
    </row>
    <row r="304" spans="1:2" x14ac:dyDescent="0.25">
      <c r="A304" s="1">
        <v>5.7399999999999798</v>
      </c>
      <c r="B304">
        <f t="shared" si="4"/>
        <v>-0.2395391225768301</v>
      </c>
    </row>
    <row r="305" spans="1:2" x14ac:dyDescent="0.25">
      <c r="A305" s="1">
        <v>5.7599999999999802</v>
      </c>
      <c r="B305">
        <f t="shared" si="4"/>
        <v>-0.15866593314283345</v>
      </c>
    </row>
    <row r="306" spans="1:2" x14ac:dyDescent="0.25">
      <c r="A306" s="1">
        <v>5.7799999999999798</v>
      </c>
      <c r="B306">
        <f t="shared" si="4"/>
        <v>-2.9079750407319777E-2</v>
      </c>
    </row>
    <row r="307" spans="1:2" x14ac:dyDescent="0.25">
      <c r="A307" s="1">
        <v>5.7999999999999803</v>
      </c>
      <c r="B307">
        <f t="shared" si="4"/>
        <v>0.10969158754005205</v>
      </c>
    </row>
    <row r="308" spans="1:2" x14ac:dyDescent="0.25">
      <c r="A308" s="1">
        <v>5.8199999999999799</v>
      </c>
      <c r="B308">
        <f t="shared" si="4"/>
        <v>0.21530119612678209</v>
      </c>
    </row>
    <row r="309" spans="1:2" x14ac:dyDescent="0.25">
      <c r="A309" s="1">
        <v>5.8399999999999803</v>
      </c>
      <c r="B309">
        <f t="shared" si="4"/>
        <v>0.25549826235889334</v>
      </c>
    </row>
    <row r="310" spans="1:2" x14ac:dyDescent="0.25">
      <c r="A310" s="1">
        <v>5.8599999999999799</v>
      </c>
      <c r="B310">
        <f t="shared" si="4"/>
        <v>0.217974406235313</v>
      </c>
    </row>
    <row r="311" spans="1:2" x14ac:dyDescent="0.25">
      <c r="A311" s="1">
        <v>5.8799999999999804</v>
      </c>
      <c r="B311">
        <f t="shared" si="4"/>
        <v>0.11413522258262732</v>
      </c>
    </row>
    <row r="312" spans="1:2" x14ac:dyDescent="0.25">
      <c r="A312" s="1">
        <v>5.8999999999999799</v>
      </c>
      <c r="B312">
        <f t="shared" si="4"/>
        <v>-2.4360698920500638E-2</v>
      </c>
    </row>
    <row r="313" spans="1:2" x14ac:dyDescent="0.25">
      <c r="A313" s="1">
        <v>5.9199999999999804</v>
      </c>
      <c r="B313">
        <f t="shared" si="4"/>
        <v>-0.15524831567911565</v>
      </c>
    </row>
    <row r="314" spans="1:2" x14ac:dyDescent="0.25">
      <c r="A314" s="1">
        <v>5.93999999999998</v>
      </c>
      <c r="B314">
        <f t="shared" si="4"/>
        <v>-0.23855188704084904</v>
      </c>
    </row>
    <row r="315" spans="1:2" x14ac:dyDescent="0.25">
      <c r="A315" s="1">
        <v>5.9599999999999804</v>
      </c>
      <c r="B315">
        <f t="shared" si="4"/>
        <v>-0.24879674528562237</v>
      </c>
    </row>
    <row r="316" spans="1:2" x14ac:dyDescent="0.25">
      <c r="A316" s="1">
        <v>5.97999999999998</v>
      </c>
      <c r="B316">
        <f t="shared" si="4"/>
        <v>-0.18280608014487654</v>
      </c>
    </row>
    <row r="317" spans="1:2" x14ac:dyDescent="0.25">
      <c r="A317" s="1">
        <v>5.9999999999999796</v>
      </c>
      <c r="B317">
        <f t="shared" si="4"/>
        <v>-6.069416019215558E-2</v>
      </c>
    </row>
    <row r="318" spans="1:2" x14ac:dyDescent="0.25">
      <c r="A318" s="1">
        <v>6.01999999999998</v>
      </c>
      <c r="B318">
        <f t="shared" si="4"/>
        <v>8.0257373530101025E-2</v>
      </c>
    </row>
    <row r="319" spans="1:2" x14ac:dyDescent="0.25">
      <c r="A319" s="1">
        <v>6.0399999999999796</v>
      </c>
      <c r="B319">
        <f t="shared" si="4"/>
        <v>0.19697822905432222</v>
      </c>
    </row>
    <row r="320" spans="1:2" x14ac:dyDescent="0.25">
      <c r="A320" s="1">
        <v>6.0599999999999801</v>
      </c>
      <c r="B320">
        <f t="shared" si="4"/>
        <v>0.25377111847498829</v>
      </c>
    </row>
    <row r="321" spans="1:2" x14ac:dyDescent="0.25">
      <c r="A321" s="1">
        <v>6.0799999999999796</v>
      </c>
      <c r="B321">
        <f t="shared" si="4"/>
        <v>0.23323327713448552</v>
      </c>
    </row>
    <row r="322" spans="1:2" x14ac:dyDescent="0.25">
      <c r="A322" s="1">
        <v>6.0999999999999801</v>
      </c>
      <c r="B322">
        <f t="shared" si="4"/>
        <v>0.14159402672522764</v>
      </c>
    </row>
    <row r="323" spans="1:2" x14ac:dyDescent="0.25">
      <c r="A323" s="1">
        <v>6.1199999999999797</v>
      </c>
      <c r="B323">
        <f t="shared" si="4"/>
        <v>6.8286494725871014E-3</v>
      </c>
    </row>
    <row r="324" spans="1:2" x14ac:dyDescent="0.25">
      <c r="A324" s="1">
        <v>6.1399999999999801</v>
      </c>
      <c r="B324">
        <f t="shared" si="4"/>
        <v>-0.12988220378399196</v>
      </c>
    </row>
    <row r="325" spans="1:2" x14ac:dyDescent="0.25">
      <c r="A325" s="1">
        <v>6.1599999999999699</v>
      </c>
      <c r="B325">
        <f t="shared" si="4"/>
        <v>-0.22674042163801494</v>
      </c>
    </row>
    <row r="326" spans="1:2" x14ac:dyDescent="0.25">
      <c r="A326" s="1">
        <v>6.1799999999999704</v>
      </c>
      <c r="B326">
        <f t="shared" si="4"/>
        <v>-0.25411642604296708</v>
      </c>
    </row>
    <row r="327" spans="1:2" x14ac:dyDescent="0.25">
      <c r="A327" s="1">
        <v>6.19999999999997</v>
      </c>
      <c r="B327">
        <f t="shared" si="4"/>
        <v>-0.20361965358040204</v>
      </c>
    </row>
    <row r="328" spans="1:2" x14ac:dyDescent="0.25">
      <c r="A328" s="1">
        <v>6.2199999999999704</v>
      </c>
      <c r="B328">
        <f t="shared" si="4"/>
        <v>-9.0674493312231472E-2</v>
      </c>
    </row>
    <row r="329" spans="1:2" x14ac:dyDescent="0.25">
      <c r="A329" s="1">
        <v>6.23999999999997</v>
      </c>
      <c r="B329">
        <f t="shared" si="4"/>
        <v>5.0190372747178046E-2</v>
      </c>
    </row>
    <row r="330" spans="1:2" x14ac:dyDescent="0.25">
      <c r="A330" s="1">
        <v>6.2599999999999696</v>
      </c>
      <c r="B330">
        <f t="shared" si="4"/>
        <v>0.1759002841986079</v>
      </c>
    </row>
    <row r="331" spans="1:2" x14ac:dyDescent="0.25">
      <c r="A331" s="1">
        <v>6.2799999999999701</v>
      </c>
      <c r="B331">
        <f t="shared" si="4"/>
        <v>0.24801036378817889</v>
      </c>
    </row>
    <row r="332" spans="1:2" x14ac:dyDescent="0.25">
      <c r="A332" s="1">
        <v>6.2999999999999696</v>
      </c>
      <c r="B332">
        <f t="shared" ref="B332:B395" si="5">EXP(-eps*wn*A332)*(x0-Uest*COS(fi)/SQRT((1-rf^2)^2+(2*rf*eps)^2)*COS(wa*A332)+1/wa*SIN(wa*A332)*(v0+(x0-Uest*COS(fi)/SQRT((1-rf^2)^2+(2*rf*eps)^2))*eps*wn-Uest*wf/SQRT((1-rf^2)^2+(2*rf*eps)^2))*SIN(fi))+Uest/SQRT((1-rf^2)^2+(2*rf*eps)^2)*COS(wf*A332-fi)</f>
        <v>0.24446624996721897</v>
      </c>
    </row>
    <row r="333" spans="1:2" x14ac:dyDescent="0.25">
      <c r="A333" s="1">
        <v>6.3199999999999701</v>
      </c>
      <c r="B333">
        <f t="shared" si="5"/>
        <v>0.16635018019141862</v>
      </c>
    </row>
    <row r="334" spans="1:2" x14ac:dyDescent="0.25">
      <c r="A334" s="1">
        <v>6.3399999999999697</v>
      </c>
      <c r="B334">
        <f t="shared" si="5"/>
        <v>3.7548178182551968E-2</v>
      </c>
    </row>
    <row r="335" spans="1:2" x14ac:dyDescent="0.25">
      <c r="A335" s="1">
        <v>6.3599999999999701</v>
      </c>
      <c r="B335">
        <f t="shared" si="5"/>
        <v>-0.10255862406528242</v>
      </c>
    </row>
    <row r="336" spans="1:2" x14ac:dyDescent="0.25">
      <c r="A336" s="1">
        <v>6.3799999999999697</v>
      </c>
      <c r="B336">
        <f t="shared" si="5"/>
        <v>-0.21114045850871996</v>
      </c>
    </row>
    <row r="337" spans="1:2" x14ac:dyDescent="0.25">
      <c r="A337" s="1">
        <v>6.3999999999999702</v>
      </c>
      <c r="B337">
        <f t="shared" si="5"/>
        <v>-0.25501620292450028</v>
      </c>
    </row>
    <row r="338" spans="1:2" x14ac:dyDescent="0.25">
      <c r="A338" s="1">
        <v>6.4199999999999697</v>
      </c>
      <c r="B338">
        <f t="shared" si="5"/>
        <v>-0.22079489671283262</v>
      </c>
    </row>
    <row r="339" spans="1:2" x14ac:dyDescent="0.25">
      <c r="A339" s="1">
        <v>6.4399999999999702</v>
      </c>
      <c r="B339">
        <f t="shared" si="5"/>
        <v>-0.11896155927518934</v>
      </c>
    </row>
    <row r="340" spans="1:2" x14ac:dyDescent="0.25">
      <c r="A340" s="1">
        <v>6.4599999999999698</v>
      </c>
      <c r="B340">
        <f t="shared" si="5"/>
        <v>1.9338361290042742E-2</v>
      </c>
    </row>
    <row r="341" spans="1:2" x14ac:dyDescent="0.25">
      <c r="A341" s="1">
        <v>6.4799999999999702</v>
      </c>
      <c r="B341">
        <f t="shared" si="5"/>
        <v>0.1518280112545928</v>
      </c>
    </row>
    <row r="342" spans="1:2" x14ac:dyDescent="0.25">
      <c r="A342" s="1">
        <v>6.4999999999999698</v>
      </c>
      <c r="B342">
        <f t="shared" si="5"/>
        <v>0.23802443337552026</v>
      </c>
    </row>
    <row r="343" spans="1:2" x14ac:dyDescent="0.25">
      <c r="A343" s="1">
        <v>6.5199999999999703</v>
      </c>
      <c r="B343">
        <f t="shared" si="5"/>
        <v>0.25160746928399835</v>
      </c>
    </row>
    <row r="344" spans="1:2" x14ac:dyDescent="0.25">
      <c r="A344" s="1">
        <v>6.5399999999999698</v>
      </c>
      <c r="B344">
        <f t="shared" si="5"/>
        <v>0.1884532682279918</v>
      </c>
    </row>
    <row r="345" spans="1:2" x14ac:dyDescent="0.25">
      <c r="A345" s="1">
        <v>6.5599999999999703</v>
      </c>
      <c r="B345">
        <f t="shared" si="5"/>
        <v>6.7881569056356103E-2</v>
      </c>
    </row>
    <row r="346" spans="1:2" x14ac:dyDescent="0.25">
      <c r="A346" s="1">
        <v>6.5799999999999699</v>
      </c>
      <c r="B346">
        <f t="shared" si="5"/>
        <v>-7.3258765574996706E-2</v>
      </c>
    </row>
    <row r="347" spans="1:2" x14ac:dyDescent="0.25">
      <c r="A347" s="1">
        <v>6.5999999999999703</v>
      </c>
      <c r="B347">
        <f t="shared" si="5"/>
        <v>-0.19185387240255256</v>
      </c>
    </row>
    <row r="348" spans="1:2" x14ac:dyDescent="0.25">
      <c r="A348" s="1">
        <v>6.6199999999999699</v>
      </c>
      <c r="B348">
        <f t="shared" si="5"/>
        <v>-0.25169476771926141</v>
      </c>
    </row>
    <row r="349" spans="1:2" x14ac:dyDescent="0.25">
      <c r="A349" s="1">
        <v>6.6399999999999597</v>
      </c>
      <c r="B349">
        <f t="shared" si="5"/>
        <v>-0.23453044969064721</v>
      </c>
    </row>
    <row r="350" spans="1:2" x14ac:dyDescent="0.25">
      <c r="A350" s="1">
        <v>6.6599999999999602</v>
      </c>
      <c r="B350">
        <f t="shared" si="5"/>
        <v>-0.14563144841711237</v>
      </c>
    </row>
    <row r="351" spans="1:2" x14ac:dyDescent="0.25">
      <c r="A351" s="1">
        <v>6.6799999999999597</v>
      </c>
      <c r="B351">
        <f t="shared" si="5"/>
        <v>-1.2169412312819209E-2</v>
      </c>
    </row>
    <row r="352" spans="1:2" x14ac:dyDescent="0.25">
      <c r="A352" s="1">
        <v>6.6999999999999602</v>
      </c>
      <c r="B352">
        <f t="shared" si="5"/>
        <v>0.12508794503990445</v>
      </c>
    </row>
    <row r="353" spans="1:2" x14ac:dyDescent="0.25">
      <c r="A353" s="1">
        <v>6.7199999999999598</v>
      </c>
      <c r="B353">
        <f t="shared" si="5"/>
        <v>0.22422780282743821</v>
      </c>
    </row>
    <row r="354" spans="1:2" x14ac:dyDescent="0.25">
      <c r="A354" s="1">
        <v>6.7399999999999602</v>
      </c>
      <c r="B354">
        <f t="shared" si="5"/>
        <v>0.25498709058388502</v>
      </c>
    </row>
    <row r="355" spans="1:2" x14ac:dyDescent="0.25">
      <c r="A355" s="1">
        <v>6.7599999999999598</v>
      </c>
      <c r="B355">
        <f t="shared" si="5"/>
        <v>0.2079866230797778</v>
      </c>
    </row>
    <row r="356" spans="1:2" x14ac:dyDescent="0.25">
      <c r="A356" s="1">
        <v>6.7799999999999603</v>
      </c>
      <c r="B356">
        <f t="shared" si="5"/>
        <v>9.7588274107615502E-2</v>
      </c>
    </row>
    <row r="357" spans="1:2" x14ac:dyDescent="0.25">
      <c r="A357" s="1">
        <v>6.7999999999999599</v>
      </c>
      <c r="B357">
        <f t="shared" si="5"/>
        <v>-4.2494344882033026E-2</v>
      </c>
    </row>
    <row r="358" spans="1:2" x14ac:dyDescent="0.25">
      <c r="A358" s="1">
        <v>6.8199999999999603</v>
      </c>
      <c r="B358">
        <f t="shared" si="5"/>
        <v>-0.16949024044831826</v>
      </c>
    </row>
    <row r="359" spans="1:2" x14ac:dyDescent="0.25">
      <c r="A359" s="1">
        <v>6.8399999999999599</v>
      </c>
      <c r="B359">
        <f t="shared" si="5"/>
        <v>-0.24462790667110385</v>
      </c>
    </row>
    <row r="360" spans="1:2" x14ac:dyDescent="0.25">
      <c r="A360" s="1">
        <v>6.8599999999999604</v>
      </c>
      <c r="B360">
        <f t="shared" si="5"/>
        <v>-0.24497004997770633</v>
      </c>
    </row>
    <row r="361" spans="1:2" x14ac:dyDescent="0.25">
      <c r="A361" s="1">
        <v>6.8799999999999599</v>
      </c>
      <c r="B361">
        <f t="shared" si="5"/>
        <v>-0.17041484753751804</v>
      </c>
    </row>
    <row r="362" spans="1:2" x14ac:dyDescent="0.25">
      <c r="A362" s="1">
        <v>6.8999999999999604</v>
      </c>
      <c r="B362">
        <f t="shared" si="5"/>
        <v>-4.3727256058421919E-2</v>
      </c>
    </row>
    <row r="363" spans="1:2" x14ac:dyDescent="0.25">
      <c r="A363" s="1">
        <v>6.91999999999996</v>
      </c>
      <c r="B363">
        <f t="shared" si="5"/>
        <v>9.6409517461485933E-2</v>
      </c>
    </row>
    <row r="364" spans="1:2" x14ac:dyDescent="0.25">
      <c r="A364" s="1">
        <v>6.9399999999999604</v>
      </c>
      <c r="B364">
        <f t="shared" si="5"/>
        <v>0.20720241435010564</v>
      </c>
    </row>
    <row r="365" spans="1:2" x14ac:dyDescent="0.25">
      <c r="A365" s="1">
        <v>6.95999999999996</v>
      </c>
      <c r="B365">
        <f t="shared" si="5"/>
        <v>0.25481334229738717</v>
      </c>
    </row>
    <row r="366" spans="1:2" x14ac:dyDescent="0.25">
      <c r="A366" s="1">
        <v>6.9799999999999596</v>
      </c>
      <c r="B366">
        <f t="shared" si="5"/>
        <v>0.22469260456597759</v>
      </c>
    </row>
    <row r="367" spans="1:2" x14ac:dyDescent="0.25">
      <c r="A367" s="1">
        <v>6.99999999999996</v>
      </c>
      <c r="B367">
        <f t="shared" si="5"/>
        <v>0.12602560747552807</v>
      </c>
    </row>
    <row r="368" spans="1:2" x14ac:dyDescent="0.25">
      <c r="A368" s="1">
        <v>7.0199999999999596</v>
      </c>
      <c r="B368">
        <f t="shared" si="5"/>
        <v>-1.106661592615458E-2</v>
      </c>
    </row>
    <row r="369" spans="1:2" x14ac:dyDescent="0.25">
      <c r="A369" s="1">
        <v>7.0399999999999601</v>
      </c>
      <c r="B369">
        <f t="shared" si="5"/>
        <v>-0.1447208190665073</v>
      </c>
    </row>
    <row r="370" spans="1:2" x14ac:dyDescent="0.25">
      <c r="A370" s="1">
        <v>7.0599999999999596</v>
      </c>
      <c r="B370">
        <f t="shared" si="5"/>
        <v>-0.23411395821852338</v>
      </c>
    </row>
    <row r="371" spans="1:2" x14ac:dyDescent="0.25">
      <c r="A371" s="1">
        <v>7.0799999999999601</v>
      </c>
      <c r="B371">
        <f t="shared" si="5"/>
        <v>-0.251932339988514</v>
      </c>
    </row>
    <row r="372" spans="1:2" x14ac:dyDescent="0.25">
      <c r="A372" s="1">
        <v>7.0999999999999499</v>
      </c>
      <c r="B372">
        <f t="shared" si="5"/>
        <v>-0.19271891938178257</v>
      </c>
    </row>
    <row r="373" spans="1:2" x14ac:dyDescent="0.25">
      <c r="A373" s="1">
        <v>7.1199999999999504</v>
      </c>
      <c r="B373">
        <f t="shared" si="5"/>
        <v>-7.4547160001975407E-2</v>
      </c>
    </row>
    <row r="374" spans="1:2" x14ac:dyDescent="0.25">
      <c r="A374" s="1">
        <v>7.1399999999999499</v>
      </c>
      <c r="B374">
        <f t="shared" si="5"/>
        <v>6.6492903269511919E-2</v>
      </c>
    </row>
    <row r="375" spans="1:2" x14ac:dyDescent="0.25">
      <c r="A375" s="1">
        <v>7.1599999999999504</v>
      </c>
      <c r="B375">
        <f t="shared" si="5"/>
        <v>0.18731506677990375</v>
      </c>
    </row>
    <row r="376" spans="1:2" x14ac:dyDescent="0.25">
      <c r="A376" s="1">
        <v>7.17999999999995</v>
      </c>
      <c r="B376">
        <f t="shared" si="5"/>
        <v>0.25099910701438699</v>
      </c>
    </row>
    <row r="377" spans="1:2" x14ac:dyDescent="0.25">
      <c r="A377" s="1">
        <v>7.1999999999999504</v>
      </c>
      <c r="B377">
        <f t="shared" si="5"/>
        <v>0.23807370104455275</v>
      </c>
    </row>
    <row r="378" spans="1:2" x14ac:dyDescent="0.25">
      <c r="A378" s="1">
        <v>7.21999999999995</v>
      </c>
      <c r="B378">
        <f t="shared" si="5"/>
        <v>0.15247136289364346</v>
      </c>
    </row>
    <row r="379" spans="1:2" x14ac:dyDescent="0.25">
      <c r="A379" s="1">
        <v>7.2399999999999496</v>
      </c>
      <c r="B379">
        <f t="shared" si="5"/>
        <v>2.0333313025885241E-2</v>
      </c>
    </row>
    <row r="380" spans="1:2" x14ac:dyDescent="0.25">
      <c r="A380" s="1">
        <v>7.25999999999995</v>
      </c>
      <c r="B380">
        <f t="shared" si="5"/>
        <v>-0.11797323123199428</v>
      </c>
    </row>
    <row r="381" spans="1:2" x14ac:dyDescent="0.25">
      <c r="A381" s="1">
        <v>7.2799999999999496</v>
      </c>
      <c r="B381">
        <f t="shared" si="5"/>
        <v>-0.22018792838569912</v>
      </c>
    </row>
    <row r="382" spans="1:2" x14ac:dyDescent="0.25">
      <c r="A382" s="1">
        <v>7.2999999999999501</v>
      </c>
      <c r="B382">
        <f t="shared" si="5"/>
        <v>-0.25507214853652566</v>
      </c>
    </row>
    <row r="383" spans="1:2" x14ac:dyDescent="0.25">
      <c r="A383" s="1">
        <v>7.3199999999999497</v>
      </c>
      <c r="B383">
        <f t="shared" si="5"/>
        <v>-0.21195827577057183</v>
      </c>
    </row>
    <row r="384" spans="1:2" x14ac:dyDescent="0.25">
      <c r="A384" s="1">
        <v>7.3399999999999501</v>
      </c>
      <c r="B384">
        <f t="shared" si="5"/>
        <v>-0.10401357200542494</v>
      </c>
    </row>
    <row r="385" spans="1:2" x14ac:dyDescent="0.25">
      <c r="A385" s="1">
        <v>7.3599999999999497</v>
      </c>
      <c r="B385">
        <f t="shared" si="5"/>
        <v>3.5780550115701325E-2</v>
      </c>
    </row>
    <row r="386" spans="1:2" x14ac:dyDescent="0.25">
      <c r="A386" s="1">
        <v>7.3799999999999502</v>
      </c>
      <c r="B386">
        <f t="shared" si="5"/>
        <v>0.16470615997815849</v>
      </c>
    </row>
    <row r="387" spans="1:2" x14ac:dyDescent="0.25">
      <c r="A387" s="1">
        <v>7.3999999999999497</v>
      </c>
      <c r="B387">
        <f t="shared" si="5"/>
        <v>0.24336367120134147</v>
      </c>
    </row>
    <row r="388" spans="1:2" x14ac:dyDescent="0.25">
      <c r="A388" s="1">
        <v>7.4199999999999502</v>
      </c>
      <c r="B388">
        <f t="shared" si="5"/>
        <v>0.24771359112269065</v>
      </c>
    </row>
    <row r="389" spans="1:2" x14ac:dyDescent="0.25">
      <c r="A389" s="1">
        <v>7.4399999999999498</v>
      </c>
      <c r="B389">
        <f t="shared" si="5"/>
        <v>0.17642414108014026</v>
      </c>
    </row>
    <row r="390" spans="1:2" x14ac:dyDescent="0.25">
      <c r="A390" s="1">
        <v>7.4599999999999502</v>
      </c>
      <c r="B390">
        <f t="shared" si="5"/>
        <v>5.1278585734830961E-2</v>
      </c>
    </row>
    <row r="391" spans="1:2" x14ac:dyDescent="0.25">
      <c r="A391" s="1">
        <v>7.4799999999999498</v>
      </c>
      <c r="B391">
        <f t="shared" si="5"/>
        <v>-8.9482238181163243E-2</v>
      </c>
    </row>
    <row r="392" spans="1:2" x14ac:dyDescent="0.25">
      <c r="A392" s="1">
        <v>7.4999999999999503</v>
      </c>
      <c r="B392">
        <f t="shared" si="5"/>
        <v>-0.20284704080147425</v>
      </c>
    </row>
    <row r="393" spans="1:2" x14ac:dyDescent="0.25">
      <c r="A393" s="1">
        <v>7.5199999999999498</v>
      </c>
      <c r="B393">
        <f t="shared" si="5"/>
        <v>-0.25417838243829305</v>
      </c>
    </row>
    <row r="394" spans="1:2" x14ac:dyDescent="0.25">
      <c r="A394" s="1">
        <v>7.5399999999999503</v>
      </c>
      <c r="B394">
        <f t="shared" si="5"/>
        <v>-0.22779668776806411</v>
      </c>
    </row>
    <row r="395" spans="1:2" x14ac:dyDescent="0.25">
      <c r="A395" s="1">
        <v>7.5599999999999499</v>
      </c>
      <c r="B395">
        <f t="shared" si="5"/>
        <v>-0.1317696348479693</v>
      </c>
    </row>
    <row r="396" spans="1:2" x14ac:dyDescent="0.25">
      <c r="A396" s="1">
        <v>7.5799999999999397</v>
      </c>
      <c r="B396">
        <f t="shared" ref="B396:B459" si="6">EXP(-eps*wn*A396)*(x0-Uest*COS(fi)/SQRT((1-rf^2)^2+(2*rf*eps)^2)*COS(wa*A396)+1/wa*SIN(wa*A396)*(v0+(x0-Uest*COS(fi)/SQRT((1-rf^2)^2+(2*rf*eps)^2))*eps*wn-Uest*wf/SQRT((1-rf^2)^2+(2*rf*eps)^2))*SIN(fi))+Uest/SQRT((1-rf^2)^2+(2*rf*eps)^2)*COS(wf*A396-fi)</f>
        <v>4.555827178259704E-3</v>
      </c>
    </row>
    <row r="397" spans="1:2" x14ac:dyDescent="0.25">
      <c r="A397" s="1">
        <v>7.5999999999999401</v>
      </c>
      <c r="B397">
        <f t="shared" si="6"/>
        <v>0.13952334244433978</v>
      </c>
    </row>
    <row r="398" spans="1:2" x14ac:dyDescent="0.25">
      <c r="A398" s="1">
        <v>7.6199999999999397</v>
      </c>
      <c r="B398">
        <f t="shared" si="6"/>
        <v>0.23189666522999744</v>
      </c>
    </row>
    <row r="399" spans="1:2" x14ac:dyDescent="0.25">
      <c r="A399" s="1">
        <v>7.6399999999999402</v>
      </c>
      <c r="B399">
        <f t="shared" si="6"/>
        <v>0.25345845968778119</v>
      </c>
    </row>
    <row r="400" spans="1:2" x14ac:dyDescent="0.25">
      <c r="A400" s="1">
        <v>7.6599999999999397</v>
      </c>
      <c r="B400">
        <f t="shared" si="6"/>
        <v>0.19762901614456899</v>
      </c>
    </row>
    <row r="401" spans="1:2" x14ac:dyDescent="0.25">
      <c r="A401" s="1">
        <v>7.6799999999999402</v>
      </c>
      <c r="B401">
        <f t="shared" si="6"/>
        <v>8.1472658702317111E-2</v>
      </c>
    </row>
    <row r="402" spans="1:2" x14ac:dyDescent="0.25">
      <c r="A402" s="1">
        <v>7.6999999999999398</v>
      </c>
      <c r="B402">
        <f t="shared" si="6"/>
        <v>-5.9519470216152441E-2</v>
      </c>
    </row>
    <row r="403" spans="1:2" x14ac:dyDescent="0.25">
      <c r="A403" s="1">
        <v>7.7199999999999402</v>
      </c>
      <c r="B403">
        <f t="shared" si="6"/>
        <v>-0.18227462442454356</v>
      </c>
    </row>
    <row r="404" spans="1:2" x14ac:dyDescent="0.25">
      <c r="A404" s="1">
        <v>7.7399999999999398</v>
      </c>
      <c r="B404">
        <f t="shared" si="6"/>
        <v>-0.24929732927712731</v>
      </c>
    </row>
    <row r="405" spans="1:2" x14ac:dyDescent="0.25">
      <c r="A405" s="1">
        <v>7.7599999999999403</v>
      </c>
      <c r="B405">
        <f t="shared" si="6"/>
        <v>-0.24012186171420277</v>
      </c>
    </row>
    <row r="406" spans="1:2" x14ac:dyDescent="0.25">
      <c r="A406" s="1">
        <v>7.7799999999999399</v>
      </c>
      <c r="B406">
        <f t="shared" si="6"/>
        <v>-0.15756067002752977</v>
      </c>
    </row>
    <row r="407" spans="1:2" x14ac:dyDescent="0.25">
      <c r="A407" s="1">
        <v>7.7999999999999403</v>
      </c>
      <c r="B407">
        <f t="shared" si="6"/>
        <v>-2.6841514419837276E-2</v>
      </c>
    </row>
    <row r="408" spans="1:2" x14ac:dyDescent="0.25">
      <c r="A408" s="1">
        <v>7.8199999999999399</v>
      </c>
      <c r="B408">
        <f t="shared" si="6"/>
        <v>0.11210151568287824</v>
      </c>
    </row>
    <row r="409" spans="1:2" x14ac:dyDescent="0.25">
      <c r="A409" s="1">
        <v>7.8399999999999403</v>
      </c>
      <c r="B409">
        <f t="shared" si="6"/>
        <v>0.21682723800410017</v>
      </c>
    </row>
    <row r="410" spans="1:2" x14ac:dyDescent="0.25">
      <c r="A410" s="1">
        <v>7.8599999999999399</v>
      </c>
      <c r="B410">
        <f t="shared" si="6"/>
        <v>0.25535031203440117</v>
      </c>
    </row>
    <row r="411" spans="1:2" x14ac:dyDescent="0.25">
      <c r="A411" s="1">
        <v>7.8799999999999404</v>
      </c>
      <c r="B411">
        <f t="shared" si="6"/>
        <v>0.21590893522904678</v>
      </c>
    </row>
    <row r="412" spans="1:2" x14ac:dyDescent="0.25">
      <c r="A412" s="1">
        <v>7.89999999999994</v>
      </c>
      <c r="B412">
        <f t="shared" si="6"/>
        <v>0.11055489266402063</v>
      </c>
    </row>
    <row r="413" spans="1:2" x14ac:dyDescent="0.25">
      <c r="A413" s="1">
        <v>7.9199999999999404</v>
      </c>
      <c r="B413">
        <f t="shared" si="6"/>
        <v>-2.8529485271304337E-2</v>
      </c>
    </row>
    <row r="414" spans="1:2" x14ac:dyDescent="0.25">
      <c r="A414" s="1">
        <v>7.93999999999994</v>
      </c>
      <c r="B414">
        <f t="shared" si="6"/>
        <v>-0.15886182373526861</v>
      </c>
    </row>
    <row r="415" spans="1:2" x14ac:dyDescent="0.25">
      <c r="A415" s="1">
        <v>7.9599999999999396</v>
      </c>
      <c r="B415">
        <f t="shared" si="6"/>
        <v>-0.2406350018394133</v>
      </c>
    </row>
    <row r="416" spans="1:2" x14ac:dyDescent="0.25">
      <c r="A416" s="1">
        <v>7.97999999999994</v>
      </c>
      <c r="B416">
        <f t="shared" si="6"/>
        <v>-0.24887461129709457</v>
      </c>
    </row>
    <row r="417" spans="1:2" x14ac:dyDescent="0.25">
      <c r="A417" s="1">
        <v>7.9999999999999396</v>
      </c>
      <c r="B417">
        <f t="shared" si="6"/>
        <v>-0.18106597729629831</v>
      </c>
    </row>
    <row r="418" spans="1:2" x14ac:dyDescent="0.25">
      <c r="A418" s="1">
        <v>8.0199999999999392</v>
      </c>
      <c r="B418">
        <f t="shared" si="6"/>
        <v>-5.7921751214170696E-2</v>
      </c>
    </row>
    <row r="419" spans="1:2" x14ac:dyDescent="0.25">
      <c r="A419" s="1">
        <v>8.0399999999999299</v>
      </c>
      <c r="B419">
        <f t="shared" si="6"/>
        <v>8.2944226794785247E-2</v>
      </c>
    </row>
    <row r="420" spans="1:2" x14ac:dyDescent="0.25">
      <c r="A420" s="1">
        <v>8.0599999999999294</v>
      </c>
      <c r="B420">
        <f t="shared" si="6"/>
        <v>0.19850488097232485</v>
      </c>
    </row>
    <row r="421" spans="1:2" x14ac:dyDescent="0.25">
      <c r="A421" s="1">
        <v>8.0799999999999308</v>
      </c>
      <c r="B421">
        <f t="shared" si="6"/>
        <v>0.25346140736963596</v>
      </c>
    </row>
    <row r="422" spans="1:2" x14ac:dyDescent="0.25">
      <c r="A422" s="1">
        <v>8.0999999999999304</v>
      </c>
      <c r="B422">
        <f t="shared" si="6"/>
        <v>0.23102493984847369</v>
      </c>
    </row>
    <row r="423" spans="1:2" x14ac:dyDescent="0.25">
      <c r="A423" s="1">
        <v>8.1199999999999299</v>
      </c>
      <c r="B423">
        <f t="shared" si="6"/>
        <v>0.13804538775418693</v>
      </c>
    </row>
    <row r="424" spans="1:2" x14ac:dyDescent="0.25">
      <c r="A424" s="1">
        <v>8.1399999999999295</v>
      </c>
      <c r="B424">
        <f t="shared" si="6"/>
        <v>2.920563527080278E-3</v>
      </c>
    </row>
    <row r="425" spans="1:2" x14ac:dyDescent="0.25">
      <c r="A425" s="1">
        <v>8.1599999999999309</v>
      </c>
      <c r="B425">
        <f t="shared" si="6"/>
        <v>-0.1330764479627185</v>
      </c>
    </row>
    <row r="426" spans="1:2" x14ac:dyDescent="0.25">
      <c r="A426" s="1">
        <v>8.1799999999999304</v>
      </c>
      <c r="B426">
        <f t="shared" si="6"/>
        <v>-0.22840341903268865</v>
      </c>
    </row>
    <row r="427" spans="1:2" x14ac:dyDescent="0.25">
      <c r="A427" s="1">
        <v>8.19999999999993</v>
      </c>
      <c r="B427">
        <f t="shared" si="6"/>
        <v>-0.25393856040582724</v>
      </c>
    </row>
    <row r="428" spans="1:2" x14ac:dyDescent="0.25">
      <c r="A428" s="1">
        <v>8.2199999999999296</v>
      </c>
      <c r="B428">
        <f t="shared" si="6"/>
        <v>-0.2018774527483872</v>
      </c>
    </row>
    <row r="429" spans="1:2" x14ac:dyDescent="0.25">
      <c r="A429" s="1">
        <v>8.2399999999999292</v>
      </c>
      <c r="B429">
        <f t="shared" si="6"/>
        <v>-8.8119120146646676E-2</v>
      </c>
    </row>
    <row r="430" spans="1:2" x14ac:dyDescent="0.25">
      <c r="A430" s="1">
        <v>8.2599999999999305</v>
      </c>
      <c r="B430">
        <f t="shared" si="6"/>
        <v>5.2588535267059269E-2</v>
      </c>
    </row>
    <row r="431" spans="1:2" x14ac:dyDescent="0.25">
      <c r="A431" s="1">
        <v>8.2799999999999301</v>
      </c>
      <c r="B431">
        <f t="shared" si="6"/>
        <v>0.17726196374456726</v>
      </c>
    </row>
    <row r="432" spans="1:2" x14ac:dyDescent="0.25">
      <c r="A432" s="1">
        <v>8.2999999999999297</v>
      </c>
      <c r="B432">
        <f t="shared" si="6"/>
        <v>0.24781241270867266</v>
      </c>
    </row>
    <row r="433" spans="1:2" x14ac:dyDescent="0.25">
      <c r="A433" s="1">
        <v>8.3199999999999292</v>
      </c>
      <c r="B433">
        <f t="shared" si="6"/>
        <v>0.2426825674643209</v>
      </c>
    </row>
    <row r="434" spans="1:2" x14ac:dyDescent="0.25">
      <c r="A434" s="1">
        <v>8.3399999999999306</v>
      </c>
      <c r="B434">
        <f t="shared" si="6"/>
        <v>0.16343406591906037</v>
      </c>
    </row>
    <row r="435" spans="1:2" x14ac:dyDescent="0.25">
      <c r="A435" s="1">
        <v>8.3599999999999302</v>
      </c>
      <c r="B435">
        <f t="shared" si="6"/>
        <v>3.4272591063379106E-2</v>
      </c>
    </row>
    <row r="436" spans="1:2" x14ac:dyDescent="0.25">
      <c r="A436" s="1">
        <v>8.3799999999999297</v>
      </c>
      <c r="B436">
        <f t="shared" si="6"/>
        <v>-0.10534529946615076</v>
      </c>
    </row>
    <row r="437" spans="1:2" x14ac:dyDescent="0.25">
      <c r="A437" s="1">
        <v>8.3999999999999293</v>
      </c>
      <c r="B437">
        <f t="shared" si="6"/>
        <v>-0.21276563998709316</v>
      </c>
    </row>
    <row r="438" spans="1:2" x14ac:dyDescent="0.25">
      <c r="A438" s="1">
        <v>8.4199999999999307</v>
      </c>
      <c r="B438">
        <f t="shared" si="6"/>
        <v>-0.25516860308499223</v>
      </c>
    </row>
    <row r="439" spans="1:2" x14ac:dyDescent="0.25">
      <c r="A439" s="1">
        <v>8.4399999999999302</v>
      </c>
      <c r="B439">
        <f t="shared" si="6"/>
        <v>-0.21959656407140288</v>
      </c>
    </row>
    <row r="440" spans="1:2" x14ac:dyDescent="0.25">
      <c r="A440" s="1">
        <v>8.4599999999999298</v>
      </c>
      <c r="B440">
        <f t="shared" si="6"/>
        <v>-0.11691436087889784</v>
      </c>
    </row>
    <row r="441" spans="1:2" x14ac:dyDescent="0.25">
      <c r="A441" s="1">
        <v>8.4799999999999294</v>
      </c>
      <c r="B441">
        <f t="shared" si="6"/>
        <v>2.1508843221714067E-2</v>
      </c>
    </row>
    <row r="442" spans="1:2" x14ac:dyDescent="0.25">
      <c r="A442" s="1">
        <v>8.4999999999999201</v>
      </c>
      <c r="B442">
        <f t="shared" si="6"/>
        <v>0.15338280855190892</v>
      </c>
    </row>
    <row r="443" spans="1:2" x14ac:dyDescent="0.25">
      <c r="A443" s="1">
        <v>8.5199999999999196</v>
      </c>
      <c r="B443">
        <f t="shared" si="6"/>
        <v>0.23841682291420552</v>
      </c>
    </row>
    <row r="444" spans="1:2" x14ac:dyDescent="0.25">
      <c r="A444" s="1">
        <v>8.5399999999999192</v>
      </c>
      <c r="B444">
        <f t="shared" si="6"/>
        <v>0.25062992657168764</v>
      </c>
    </row>
    <row r="445" spans="1:2" x14ac:dyDescent="0.25">
      <c r="A445" s="1">
        <v>8.5599999999999206</v>
      </c>
      <c r="B445">
        <f t="shared" si="6"/>
        <v>0.18628932032587892</v>
      </c>
    </row>
    <row r="446" spans="1:2" x14ac:dyDescent="0.25">
      <c r="A446" s="1">
        <v>8.5799999999999201</v>
      </c>
      <c r="B446">
        <f t="shared" si="6"/>
        <v>6.5051236457488892E-2</v>
      </c>
    </row>
    <row r="447" spans="1:2" x14ac:dyDescent="0.25">
      <c r="A447" s="1">
        <v>8.5999999999999197</v>
      </c>
      <c r="B447">
        <f t="shared" si="6"/>
        <v>-7.6044442566321632E-2</v>
      </c>
    </row>
    <row r="448" spans="1:2" x14ac:dyDescent="0.25">
      <c r="A448" s="1">
        <v>8.6199999999999193</v>
      </c>
      <c r="B448">
        <f t="shared" si="6"/>
        <v>-0.19389093479095629</v>
      </c>
    </row>
    <row r="449" spans="1:2" x14ac:dyDescent="0.25">
      <c r="A449" s="1">
        <v>8.6399999999999206</v>
      </c>
      <c r="B449">
        <f t="shared" si="6"/>
        <v>-0.25248488247088707</v>
      </c>
    </row>
    <row r="450" spans="1:2" x14ac:dyDescent="0.25">
      <c r="A450" s="1">
        <v>8.6599999999999202</v>
      </c>
      <c r="B450">
        <f t="shared" si="6"/>
        <v>-0.23392614666968481</v>
      </c>
    </row>
    <row r="451" spans="1:2" x14ac:dyDescent="0.25">
      <c r="A451" s="1">
        <v>8.6799999999999198</v>
      </c>
      <c r="B451">
        <f t="shared" si="6"/>
        <v>-0.1438862867818281</v>
      </c>
    </row>
    <row r="452" spans="1:2" x14ac:dyDescent="0.25">
      <c r="A452" s="1">
        <v>8.6999999999999194</v>
      </c>
      <c r="B452">
        <f t="shared" si="6"/>
        <v>-9.8751265332620297E-3</v>
      </c>
    </row>
    <row r="453" spans="1:2" x14ac:dyDescent="0.25">
      <c r="A453" s="1">
        <v>8.7199999999999207</v>
      </c>
      <c r="B453">
        <f t="shared" si="6"/>
        <v>0.1271646561969591</v>
      </c>
    </row>
    <row r="454" spans="1:2" x14ac:dyDescent="0.25">
      <c r="A454" s="1">
        <v>8.7399999999999203</v>
      </c>
      <c r="B454">
        <f t="shared" si="6"/>
        <v>0.22536651524509085</v>
      </c>
    </row>
    <row r="455" spans="1:2" x14ac:dyDescent="0.25">
      <c r="A455" s="1">
        <v>8.7599999999999199</v>
      </c>
      <c r="B455">
        <f t="shared" si="6"/>
        <v>0.25473063188862988</v>
      </c>
    </row>
    <row r="456" spans="1:2" x14ac:dyDescent="0.25">
      <c r="A456" s="1">
        <v>8.7799999999999194</v>
      </c>
      <c r="B456">
        <f t="shared" si="6"/>
        <v>0.20628841267194678</v>
      </c>
    </row>
    <row r="457" spans="1:2" x14ac:dyDescent="0.25">
      <c r="A457" s="1">
        <v>8.7999999999999208</v>
      </c>
      <c r="B457">
        <f t="shared" si="6"/>
        <v>9.4841324961265128E-2</v>
      </c>
    </row>
    <row r="458" spans="1:2" x14ac:dyDescent="0.25">
      <c r="A458" s="1">
        <v>8.8199999999999203</v>
      </c>
      <c r="B458">
        <f t="shared" si="6"/>
        <v>-4.556216914857579E-2</v>
      </c>
    </row>
    <row r="459" spans="1:2" x14ac:dyDescent="0.25">
      <c r="A459" s="1">
        <v>8.8399999999999199</v>
      </c>
      <c r="B459">
        <f t="shared" si="6"/>
        <v>-0.17202923532707218</v>
      </c>
    </row>
    <row r="460" spans="1:2" x14ac:dyDescent="0.25">
      <c r="A460" s="1">
        <v>8.8599999999999195</v>
      </c>
      <c r="B460">
        <f t="shared" ref="B460:B523" si="7">EXP(-eps*wn*A460)*(x0-Uest*COS(fi)/SQRT((1-rf^2)^2+(2*rf*eps)^2)*COS(wa*A460)+1/wa*SIN(wa*A460)*(v0+(x0-Uest*COS(fi)/SQRT((1-rf^2)^2+(2*rf*eps)^2))*eps*wn-Uest*wf/SQRT((1-rf^2)^2+(2*rf*eps)^2))*SIN(fi))+Uest/SQRT((1-rf^2)^2+(2*rf*eps)^2)*COS(wf*A460-fi)</f>
        <v>-0.24592646592275769</v>
      </c>
    </row>
    <row r="461" spans="1:2" x14ac:dyDescent="0.25">
      <c r="A461" s="1">
        <v>8.8799999999999208</v>
      </c>
      <c r="B461">
        <f t="shared" si="7"/>
        <v>-0.24468160419274376</v>
      </c>
    </row>
    <row r="462" spans="1:2" x14ac:dyDescent="0.25">
      <c r="A462" s="1">
        <v>8.8999999999999204</v>
      </c>
      <c r="B462">
        <f t="shared" si="7"/>
        <v>-0.16867808551648092</v>
      </c>
    </row>
    <row r="463" spans="1:2" x14ac:dyDescent="0.25">
      <c r="A463" s="1">
        <v>8.91999999999992</v>
      </c>
      <c r="B463">
        <f t="shared" si="7"/>
        <v>-4.1136655418190358E-2</v>
      </c>
    </row>
    <row r="464" spans="1:2" x14ac:dyDescent="0.25">
      <c r="A464" s="1">
        <v>8.9399999999999196</v>
      </c>
      <c r="B464">
        <f t="shared" si="7"/>
        <v>9.8979235939399765E-2</v>
      </c>
    </row>
    <row r="465" spans="1:2" x14ac:dyDescent="0.25">
      <c r="A465" s="1">
        <v>8.9599999999999191</v>
      </c>
      <c r="B465">
        <f t="shared" si="7"/>
        <v>0.20886656366091802</v>
      </c>
    </row>
    <row r="466" spans="1:2" x14ac:dyDescent="0.25">
      <c r="A466" s="1">
        <v>8.9799999999999098</v>
      </c>
      <c r="B466">
        <f t="shared" si="7"/>
        <v>0.2549580436890489</v>
      </c>
    </row>
    <row r="467" spans="1:2" x14ac:dyDescent="0.25">
      <c r="A467" s="1">
        <v>8.9999999999999094</v>
      </c>
      <c r="B467">
        <f t="shared" si="7"/>
        <v>0.22317553053987091</v>
      </c>
    </row>
    <row r="468" spans="1:2" x14ac:dyDescent="0.25">
      <c r="A468" s="1">
        <v>9.0199999999999108</v>
      </c>
      <c r="B468">
        <f t="shared" si="7"/>
        <v>0.12322965888151127</v>
      </c>
    </row>
    <row r="469" spans="1:2" x14ac:dyDescent="0.25">
      <c r="A469" s="1">
        <v>9.0399999999999103</v>
      </c>
      <c r="B469">
        <f t="shared" si="7"/>
        <v>-1.4347306256191003E-2</v>
      </c>
    </row>
    <row r="470" spans="1:2" x14ac:dyDescent="0.25">
      <c r="A470" s="1">
        <v>9.0599999999999099</v>
      </c>
      <c r="B470">
        <f t="shared" si="7"/>
        <v>-0.14752871882344543</v>
      </c>
    </row>
    <row r="471" spans="1:2" x14ac:dyDescent="0.25">
      <c r="A471" s="1">
        <v>9.0799999999999095</v>
      </c>
      <c r="B471">
        <f t="shared" si="7"/>
        <v>-0.23563156800969057</v>
      </c>
    </row>
    <row r="472" spans="1:2" x14ac:dyDescent="0.25">
      <c r="A472" s="1">
        <v>9.0999999999999108</v>
      </c>
      <c r="B472">
        <f t="shared" si="7"/>
        <v>-0.25174369820800235</v>
      </c>
    </row>
    <row r="473" spans="1:2" x14ac:dyDescent="0.25">
      <c r="A473" s="1">
        <v>9.1199999999999104</v>
      </c>
      <c r="B473">
        <f t="shared" si="7"/>
        <v>-0.19094429039600799</v>
      </c>
    </row>
    <row r="474" spans="1:2" x14ac:dyDescent="0.25">
      <c r="A474" s="1">
        <v>9.13999999999991</v>
      </c>
      <c r="B474">
        <f t="shared" si="7"/>
        <v>-7.1806711221798741E-2</v>
      </c>
    </row>
    <row r="475" spans="1:2" x14ac:dyDescent="0.25">
      <c r="A475" s="1">
        <v>9.1599999999999095</v>
      </c>
      <c r="B475">
        <f t="shared" si="7"/>
        <v>6.9275220873707105E-2</v>
      </c>
    </row>
    <row r="476" spans="1:2" x14ac:dyDescent="0.25">
      <c r="A476" s="1">
        <v>9.1799999999999091</v>
      </c>
      <c r="B476">
        <f t="shared" si="7"/>
        <v>0.18920441185883916</v>
      </c>
    </row>
    <row r="477" spans="1:2" x14ac:dyDescent="0.25">
      <c r="A477" s="1">
        <v>9.1999999999999105</v>
      </c>
      <c r="B477">
        <f t="shared" si="7"/>
        <v>0.25134527058202005</v>
      </c>
    </row>
    <row r="478" spans="1:2" x14ac:dyDescent="0.25">
      <c r="A478" s="1">
        <v>9.21999999999991</v>
      </c>
      <c r="B478">
        <f t="shared" si="7"/>
        <v>0.2367147905024255</v>
      </c>
    </row>
    <row r="479" spans="1:2" x14ac:dyDescent="0.25">
      <c r="A479" s="1">
        <v>9.2399999999999096</v>
      </c>
      <c r="B479">
        <f t="shared" si="7"/>
        <v>0.14978146806228018</v>
      </c>
    </row>
    <row r="480" spans="1:2" x14ac:dyDescent="0.25">
      <c r="A480" s="1">
        <v>9.2599999999999092</v>
      </c>
      <c r="B480">
        <f t="shared" si="7"/>
        <v>1.7100609863212539E-2</v>
      </c>
    </row>
    <row r="481" spans="1:2" x14ac:dyDescent="0.25">
      <c r="A481" s="1">
        <v>9.2799999999999105</v>
      </c>
      <c r="B481">
        <f t="shared" si="7"/>
        <v>-0.12079725849782043</v>
      </c>
    </row>
    <row r="482" spans="1:2" x14ac:dyDescent="0.25">
      <c r="A482" s="1">
        <v>9.2999999999999101</v>
      </c>
      <c r="B482">
        <f t="shared" si="7"/>
        <v>-0.2217872210056602</v>
      </c>
    </row>
    <row r="483" spans="1:2" x14ac:dyDescent="0.25">
      <c r="A483" s="1">
        <v>9.3199999999999097</v>
      </c>
      <c r="B483">
        <f t="shared" si="7"/>
        <v>-0.25501817502118562</v>
      </c>
    </row>
    <row r="484" spans="1:2" x14ac:dyDescent="0.25">
      <c r="A484" s="1">
        <v>9.3399999999999093</v>
      </c>
      <c r="B484">
        <f t="shared" si="7"/>
        <v>-0.21033751680963828</v>
      </c>
    </row>
    <row r="485" spans="1:2" x14ac:dyDescent="0.25">
      <c r="A485" s="1">
        <v>9.3599999999999106</v>
      </c>
      <c r="B485">
        <f t="shared" si="7"/>
        <v>-0.10139314804609167</v>
      </c>
    </row>
    <row r="486" spans="1:2" x14ac:dyDescent="0.25">
      <c r="A486" s="1">
        <v>9.3799999999999102</v>
      </c>
      <c r="B486">
        <f t="shared" si="7"/>
        <v>3.8535054986984119E-2</v>
      </c>
    </row>
    <row r="487" spans="1:2" x14ac:dyDescent="0.25">
      <c r="A487" s="1">
        <v>9.3999999999999098</v>
      </c>
      <c r="B487">
        <f t="shared" si="7"/>
        <v>0.166701199910015</v>
      </c>
    </row>
    <row r="488" spans="1:2" x14ac:dyDescent="0.25">
      <c r="A488" s="1">
        <v>9.4199999999999093</v>
      </c>
      <c r="B488">
        <f t="shared" si="7"/>
        <v>0.24395146340219315</v>
      </c>
    </row>
    <row r="489" spans="1:2" x14ac:dyDescent="0.25">
      <c r="A489" s="1">
        <v>9.4399999999999</v>
      </c>
      <c r="B489">
        <f t="shared" si="7"/>
        <v>0.24668532473317381</v>
      </c>
    </row>
    <row r="490" spans="1:2" x14ac:dyDescent="0.25">
      <c r="A490" s="1">
        <v>9.4599999999998996</v>
      </c>
      <c r="B490">
        <f t="shared" si="7"/>
        <v>0.17406583426031116</v>
      </c>
    </row>
    <row r="491" spans="1:2" x14ac:dyDescent="0.25">
      <c r="A491" s="1">
        <v>9.4799999999998992</v>
      </c>
      <c r="B491">
        <f t="shared" si="7"/>
        <v>4.827600435142617E-2</v>
      </c>
    </row>
    <row r="492" spans="1:2" x14ac:dyDescent="0.25">
      <c r="A492" s="1">
        <v>9.4999999999999005</v>
      </c>
      <c r="B492">
        <f t="shared" si="7"/>
        <v>-9.2257309490375222E-2</v>
      </c>
    </row>
    <row r="493" spans="1:2" x14ac:dyDescent="0.25">
      <c r="A493" s="1">
        <v>9.5199999999999001</v>
      </c>
      <c r="B493">
        <f t="shared" si="7"/>
        <v>-0.20460223546799447</v>
      </c>
    </row>
    <row r="494" spans="1:2" x14ac:dyDescent="0.25">
      <c r="A494" s="1">
        <v>9.5399999999998997</v>
      </c>
      <c r="B494">
        <f t="shared" si="7"/>
        <v>-0.2544373919312421</v>
      </c>
    </row>
    <row r="495" spans="1:2" x14ac:dyDescent="0.25">
      <c r="A495" s="1">
        <v>9.5599999999998992</v>
      </c>
      <c r="B495">
        <f t="shared" si="7"/>
        <v>-0.22653729345348225</v>
      </c>
    </row>
    <row r="496" spans="1:2" x14ac:dyDescent="0.25">
      <c r="A496" s="1">
        <v>9.5799999999999006</v>
      </c>
      <c r="B496">
        <f t="shared" si="7"/>
        <v>-0.1294242164593857</v>
      </c>
    </row>
    <row r="497" spans="1:2" x14ac:dyDescent="0.25">
      <c r="A497" s="1">
        <v>9.5999999999999002</v>
      </c>
      <c r="B497">
        <f t="shared" si="7"/>
        <v>7.2348443039674647E-3</v>
      </c>
    </row>
    <row r="498" spans="1:2" x14ac:dyDescent="0.25">
      <c r="A498" s="1">
        <v>9.6199999999998997</v>
      </c>
      <c r="B498">
        <f t="shared" si="7"/>
        <v>0.14169109673366589</v>
      </c>
    </row>
    <row r="499" spans="1:2" x14ac:dyDescent="0.25">
      <c r="A499" s="1">
        <v>9.6399999999998993</v>
      </c>
      <c r="B499">
        <f t="shared" si="7"/>
        <v>0.23286812305306878</v>
      </c>
    </row>
    <row r="500" spans="1:2" x14ac:dyDescent="0.25">
      <c r="A500" s="1">
        <v>9.6599999999999007</v>
      </c>
      <c r="B500">
        <f t="shared" si="7"/>
        <v>0.25291087301498921</v>
      </c>
    </row>
    <row r="501" spans="1:2" x14ac:dyDescent="0.25">
      <c r="A501" s="1">
        <v>9.6799999999999002</v>
      </c>
      <c r="B501">
        <f t="shared" si="7"/>
        <v>0.19569564043767751</v>
      </c>
    </row>
    <row r="502" spans="1:2" x14ac:dyDescent="0.25">
      <c r="A502" s="1">
        <v>9.6999999999998998</v>
      </c>
      <c r="B502">
        <f t="shared" si="7"/>
        <v>7.8701083169162897E-2</v>
      </c>
    </row>
    <row r="503" spans="1:2" x14ac:dyDescent="0.25">
      <c r="A503" s="1">
        <v>9.7199999999998994</v>
      </c>
      <c r="B503">
        <f t="shared" si="7"/>
        <v>-6.2331403918345012E-2</v>
      </c>
    </row>
    <row r="504" spans="1:2" x14ac:dyDescent="0.25">
      <c r="A504" s="1">
        <v>9.7399999999999007</v>
      </c>
      <c r="B504">
        <f t="shared" si="7"/>
        <v>-0.18431671500379435</v>
      </c>
    </row>
    <row r="505" spans="1:2" x14ac:dyDescent="0.25">
      <c r="A505" s="1">
        <v>9.7599999999999003</v>
      </c>
      <c r="B505">
        <f t="shared" si="7"/>
        <v>-0.24998862774892566</v>
      </c>
    </row>
    <row r="506" spans="1:2" x14ac:dyDescent="0.25">
      <c r="A506" s="1">
        <v>9.7799999999998999</v>
      </c>
      <c r="B506">
        <f t="shared" si="7"/>
        <v>-0.23928469611884676</v>
      </c>
    </row>
    <row r="507" spans="1:2" x14ac:dyDescent="0.25">
      <c r="A507" s="1">
        <v>9.7999999999998995</v>
      </c>
      <c r="B507">
        <f t="shared" si="7"/>
        <v>-0.15547528944206571</v>
      </c>
    </row>
    <row r="508" spans="1:2" x14ac:dyDescent="0.25">
      <c r="A508" s="1">
        <v>9.8199999999999008</v>
      </c>
      <c r="B508">
        <f t="shared" si="7"/>
        <v>-2.4164359186744609E-2</v>
      </c>
    </row>
    <row r="509" spans="1:2" x14ac:dyDescent="0.25">
      <c r="A509" s="1">
        <v>9.8399999999999004</v>
      </c>
      <c r="B509">
        <f t="shared" si="7"/>
        <v>0.11453272632546646</v>
      </c>
    </row>
    <row r="510" spans="1:2" x14ac:dyDescent="0.25">
      <c r="A510" s="1">
        <v>9.8599999999999</v>
      </c>
      <c r="B510">
        <f t="shared" si="7"/>
        <v>0.2182445001457603</v>
      </c>
    </row>
    <row r="511" spans="1:2" x14ac:dyDescent="0.25">
      <c r="A511" s="1">
        <v>9.8799999999998995</v>
      </c>
      <c r="B511">
        <f t="shared" si="7"/>
        <v>0.2552877863777579</v>
      </c>
    </row>
    <row r="512" spans="1:2" x14ac:dyDescent="0.25">
      <c r="A512" s="1">
        <v>9.8999999999999009</v>
      </c>
      <c r="B512">
        <f t="shared" si="7"/>
        <v>0.21434664447245191</v>
      </c>
    </row>
    <row r="513" spans="1:2" x14ac:dyDescent="0.25">
      <c r="A513" s="1">
        <v>9.9199999999998898</v>
      </c>
      <c r="B513">
        <f t="shared" si="7"/>
        <v>0.10792903615698957</v>
      </c>
    </row>
    <row r="514" spans="1:2" x14ac:dyDescent="0.25">
      <c r="A514" s="1">
        <v>9.9399999999998894</v>
      </c>
      <c r="B514">
        <f t="shared" si="7"/>
        <v>-3.1454649404610374E-2</v>
      </c>
    </row>
    <row r="515" spans="1:2" x14ac:dyDescent="0.25">
      <c r="A515" s="1">
        <v>9.9599999999998907</v>
      </c>
      <c r="B515">
        <f t="shared" si="7"/>
        <v>-0.16122360560313287</v>
      </c>
    </row>
    <row r="516" spans="1:2" x14ac:dyDescent="0.25">
      <c r="A516" s="1">
        <v>9.9799999999998903</v>
      </c>
      <c r="B516">
        <f t="shared" si="7"/>
        <v>-0.24173484900730466</v>
      </c>
    </row>
    <row r="517" spans="1:2" x14ac:dyDescent="0.25">
      <c r="A517" s="1">
        <v>9.9999999999998899</v>
      </c>
      <c r="B517">
        <f t="shared" si="7"/>
        <v>-0.24839371179157455</v>
      </c>
    </row>
    <row r="518" spans="1:2" x14ac:dyDescent="0.25">
      <c r="A518" s="1">
        <v>10.0199999999999</v>
      </c>
      <c r="B518">
        <f t="shared" si="7"/>
        <v>-0.17916697939547821</v>
      </c>
    </row>
    <row r="519" spans="1:2" x14ac:dyDescent="0.25">
      <c r="A519" s="1">
        <v>10.0399999999999</v>
      </c>
      <c r="B519">
        <f t="shared" si="7"/>
        <v>-5.5203615775177385E-2</v>
      </c>
    </row>
    <row r="520" spans="1:2" x14ac:dyDescent="0.25">
      <c r="A520" s="1">
        <v>10.059999999999899</v>
      </c>
      <c r="B520">
        <f t="shared" si="7"/>
        <v>8.5626374552617915E-2</v>
      </c>
    </row>
    <row r="521" spans="1:2" x14ac:dyDescent="0.25">
      <c r="A521" s="1">
        <v>10.079999999999901</v>
      </c>
      <c r="B521">
        <f t="shared" si="7"/>
        <v>0.2003009919518873</v>
      </c>
    </row>
    <row r="522" spans="1:2" x14ac:dyDescent="0.25">
      <c r="A522" s="1">
        <v>10.0999999999999</v>
      </c>
      <c r="B522">
        <f t="shared" si="7"/>
        <v>0.25378891545018079</v>
      </c>
    </row>
    <row r="523" spans="1:2" x14ac:dyDescent="0.25">
      <c r="A523" s="1">
        <v>10.1199999999999</v>
      </c>
      <c r="B523">
        <f t="shared" si="7"/>
        <v>0.22975090776227947</v>
      </c>
    </row>
    <row r="524" spans="1:2" x14ac:dyDescent="0.25">
      <c r="A524" s="1">
        <v>10.139999999999899</v>
      </c>
      <c r="B524">
        <f t="shared" ref="B524:B587" si="8">EXP(-eps*wn*A524)*(x0-Uest*COS(fi)/SQRT((1-rf^2)^2+(2*rf*eps)^2)*COS(wa*A524)+1/wa*SIN(wa*A524)*(v0+(x0-Uest*COS(fi)/SQRT((1-rf^2)^2+(2*rf*eps)^2))*eps*wn-Uest*wf/SQRT((1-rf^2)^2+(2*rf*eps)^2))*SIN(fi))+Uest/SQRT((1-rf^2)^2+(2*rf*eps)^2)*COS(wf*A524-fi)</f>
        <v>0.13553091876816409</v>
      </c>
    </row>
    <row r="525" spans="1:2" x14ac:dyDescent="0.25">
      <c r="A525" s="1">
        <v>10.159999999999901</v>
      </c>
      <c r="B525">
        <f t="shared" si="8"/>
        <v>-8.7686148155737109E-5</v>
      </c>
    </row>
    <row r="526" spans="1:2" x14ac:dyDescent="0.25">
      <c r="A526" s="1">
        <v>10.1799999999999</v>
      </c>
      <c r="B526">
        <f t="shared" si="8"/>
        <v>-0.1356752131139195</v>
      </c>
    </row>
    <row r="527" spans="1:2" x14ac:dyDescent="0.25">
      <c r="A527" s="1">
        <v>10.1999999999999</v>
      </c>
      <c r="B527">
        <f t="shared" si="8"/>
        <v>-0.22981182538547854</v>
      </c>
    </row>
    <row r="528" spans="1:2" x14ac:dyDescent="0.25">
      <c r="A528" s="1">
        <v>10.219999999999899</v>
      </c>
      <c r="B528">
        <f t="shared" si="8"/>
        <v>-0.25374056984102783</v>
      </c>
    </row>
    <row r="529" spans="1:2" x14ac:dyDescent="0.25">
      <c r="A529" s="1">
        <v>10.239999999999901</v>
      </c>
      <c r="B529">
        <f t="shared" si="8"/>
        <v>-0.20015201122840914</v>
      </c>
    </row>
    <row r="530" spans="1:2" x14ac:dyDescent="0.25">
      <c r="A530" s="1">
        <v>10.2599999999999</v>
      </c>
      <c r="B530">
        <f t="shared" si="8"/>
        <v>-8.5416994481189668E-2</v>
      </c>
    </row>
    <row r="531" spans="1:2" x14ac:dyDescent="0.25">
      <c r="A531" s="1">
        <v>10.2799999999999</v>
      </c>
      <c r="B531">
        <f t="shared" si="8"/>
        <v>5.5414473180454088E-2</v>
      </c>
    </row>
    <row r="532" spans="1:2" x14ac:dyDescent="0.25">
      <c r="A532" s="1">
        <v>10.299999999999899</v>
      </c>
      <c r="B532">
        <f t="shared" si="8"/>
        <v>0.17932044129929556</v>
      </c>
    </row>
    <row r="533" spans="1:2" x14ac:dyDescent="0.25">
      <c r="A533" s="1">
        <v>10.319999999999901</v>
      </c>
      <c r="B533">
        <f t="shared" si="8"/>
        <v>0.2484494825517071</v>
      </c>
    </row>
    <row r="534" spans="1:2" x14ac:dyDescent="0.25">
      <c r="A534" s="1">
        <v>10.3399999999999</v>
      </c>
      <c r="B534">
        <f t="shared" si="8"/>
        <v>0.24168364807648374</v>
      </c>
    </row>
    <row r="535" spans="1:2" x14ac:dyDescent="0.25">
      <c r="A535" s="1">
        <v>10.3599999999999</v>
      </c>
      <c r="B535">
        <f t="shared" si="8"/>
        <v>0.16108965964056088</v>
      </c>
    </row>
    <row r="536" spans="1:2" x14ac:dyDescent="0.25">
      <c r="A536" s="1">
        <v>10.3799999999999</v>
      </c>
      <c r="B536">
        <f t="shared" si="8"/>
        <v>3.128761276864131E-2</v>
      </c>
    </row>
    <row r="537" spans="1:2" x14ac:dyDescent="0.25">
      <c r="A537" s="1">
        <v>10.399999999999901</v>
      </c>
      <c r="B537">
        <f t="shared" si="8"/>
        <v>-0.10806998966964385</v>
      </c>
    </row>
    <row r="538" spans="1:2" x14ac:dyDescent="0.25">
      <c r="A538" s="1">
        <v>10.4199999999999</v>
      </c>
      <c r="B538">
        <f t="shared" si="8"/>
        <v>-0.21441139476779977</v>
      </c>
    </row>
    <row r="539" spans="1:2" x14ac:dyDescent="0.25">
      <c r="A539" s="1">
        <v>10.4399999999999</v>
      </c>
      <c r="B539">
        <f t="shared" si="8"/>
        <v>-0.25525062148774946</v>
      </c>
    </row>
    <row r="540" spans="1:2" x14ac:dyDescent="0.25">
      <c r="A540" s="1">
        <v>10.4599999999999</v>
      </c>
      <c r="B540">
        <f t="shared" si="8"/>
        <v>-0.21811153374680112</v>
      </c>
    </row>
    <row r="541" spans="1:2" x14ac:dyDescent="0.25">
      <c r="A541" s="1">
        <v>10.479999999999899</v>
      </c>
      <c r="B541">
        <f t="shared" si="8"/>
        <v>-0.11433928211030385</v>
      </c>
    </row>
    <row r="542" spans="1:2" x14ac:dyDescent="0.25">
      <c r="A542" s="1">
        <v>10.499999999999901</v>
      </c>
      <c r="B542">
        <f t="shared" si="8"/>
        <v>2.436529554524601E-2</v>
      </c>
    </row>
    <row r="543" spans="1:2" x14ac:dyDescent="0.25">
      <c r="A543" s="1">
        <v>10.5199999999999</v>
      </c>
      <c r="B543">
        <f t="shared" si="8"/>
        <v>0.15562971046091115</v>
      </c>
    </row>
    <row r="544" spans="1:2" x14ac:dyDescent="0.25">
      <c r="A544" s="1">
        <v>10.5399999999999</v>
      </c>
      <c r="B544">
        <f t="shared" si="8"/>
        <v>0.23935402695016589</v>
      </c>
    </row>
    <row r="545" spans="1:2" x14ac:dyDescent="0.25">
      <c r="A545" s="1">
        <v>10.559999999999899</v>
      </c>
      <c r="B545">
        <f t="shared" si="8"/>
        <v>0.24996097540870427</v>
      </c>
    </row>
    <row r="546" spans="1:2" x14ac:dyDescent="0.25">
      <c r="A546" s="1">
        <v>10.579999999999901</v>
      </c>
      <c r="B546">
        <f t="shared" si="8"/>
        <v>0.18420968727887096</v>
      </c>
    </row>
    <row r="547" spans="1:2" x14ac:dyDescent="0.25">
      <c r="A547" s="1">
        <v>10.5999999999999</v>
      </c>
      <c r="B547">
        <f t="shared" si="8"/>
        <v>6.2185970489198411E-2</v>
      </c>
    </row>
    <row r="548" spans="1:2" x14ac:dyDescent="0.25">
      <c r="A548" s="1">
        <v>10.6199999999999</v>
      </c>
      <c r="B548">
        <f t="shared" si="8"/>
        <v>-7.8833491391853791E-2</v>
      </c>
    </row>
    <row r="549" spans="1:2" x14ac:dyDescent="0.25">
      <c r="A549" s="1">
        <v>10.639999999999899</v>
      </c>
      <c r="B549">
        <f t="shared" si="8"/>
        <v>-0.19576867936163647</v>
      </c>
    </row>
    <row r="550" spans="1:2" x14ac:dyDescent="0.25">
      <c r="A550" s="1">
        <v>10.659999999999901</v>
      </c>
      <c r="B550">
        <f t="shared" si="8"/>
        <v>-0.25289678207224087</v>
      </c>
    </row>
    <row r="551" spans="1:2" x14ac:dyDescent="0.25">
      <c r="A551" s="1">
        <v>10.6799999999999</v>
      </c>
      <c r="B551">
        <f t="shared" si="8"/>
        <v>-0.23276530885033847</v>
      </c>
    </row>
    <row r="552" spans="1:2" x14ac:dyDescent="0.25">
      <c r="A552" s="1">
        <v>10.6999999999999</v>
      </c>
      <c r="B552">
        <f t="shared" si="8"/>
        <v>-0.14152385596618647</v>
      </c>
    </row>
    <row r="553" spans="1:2" x14ac:dyDescent="0.25">
      <c r="A553" s="1">
        <v>10.719999999999899</v>
      </c>
      <c r="B553">
        <f t="shared" si="8"/>
        <v>-7.0456357621588635E-3</v>
      </c>
    </row>
    <row r="554" spans="1:2" x14ac:dyDescent="0.25">
      <c r="A554" s="1">
        <v>10.739999999999901</v>
      </c>
      <c r="B554">
        <f t="shared" si="8"/>
        <v>0.1295874471654257</v>
      </c>
    </row>
    <row r="555" spans="1:2" x14ac:dyDescent="0.25">
      <c r="A555" s="1">
        <v>10.7599999999999</v>
      </c>
      <c r="B555">
        <f t="shared" si="8"/>
        <v>0.22663497058586668</v>
      </c>
    </row>
    <row r="556" spans="1:2" x14ac:dyDescent="0.25">
      <c r="A556" s="1">
        <v>10.7799999999999</v>
      </c>
      <c r="B556">
        <f t="shared" si="8"/>
        <v>0.25444943408744414</v>
      </c>
    </row>
    <row r="557" spans="1:2" x14ac:dyDescent="0.25">
      <c r="A557" s="1">
        <v>10.799999999999899</v>
      </c>
      <c r="B557">
        <f t="shared" si="8"/>
        <v>0.20453345449719151</v>
      </c>
    </row>
    <row r="558" spans="1:2" x14ac:dyDescent="0.25">
      <c r="A558" s="1">
        <v>10.819999999999901</v>
      </c>
      <c r="B558">
        <f t="shared" si="8"/>
        <v>9.2135756671095151E-2</v>
      </c>
    </row>
    <row r="559" spans="1:2" x14ac:dyDescent="0.25">
      <c r="A559" s="1">
        <v>10.8399999999999</v>
      </c>
      <c r="B559">
        <f t="shared" si="8"/>
        <v>-4.8407140427009762E-2</v>
      </c>
    </row>
    <row r="560" spans="1:2" x14ac:dyDescent="0.25">
      <c r="A560" s="1">
        <v>10.8599999999999</v>
      </c>
      <c r="B560">
        <f t="shared" si="8"/>
        <v>-0.17416047731358636</v>
      </c>
    </row>
    <row r="561" spans="1:2" x14ac:dyDescent="0.25">
      <c r="A561" s="1">
        <v>10.8799999999999</v>
      </c>
      <c r="B561">
        <f t="shared" si="8"/>
        <v>-0.24670754988350674</v>
      </c>
    </row>
    <row r="562" spans="1:2" x14ac:dyDescent="0.25">
      <c r="A562" s="1">
        <v>10.899999999999901</v>
      </c>
      <c r="B562">
        <f t="shared" si="8"/>
        <v>-0.24388578048376869</v>
      </c>
    </row>
    <row r="563" spans="1:2" x14ac:dyDescent="0.25">
      <c r="A563" s="1">
        <v>10.9199999999999</v>
      </c>
      <c r="B563">
        <f t="shared" si="8"/>
        <v>-0.16655724662476429</v>
      </c>
    </row>
    <row r="564" spans="1:2" x14ac:dyDescent="0.25">
      <c r="A564" s="1">
        <v>10.9399999999999</v>
      </c>
      <c r="B564">
        <f t="shared" si="8"/>
        <v>-3.83453057392492E-2</v>
      </c>
    </row>
    <row r="565" spans="1:2" x14ac:dyDescent="0.25">
      <c r="A565" s="1">
        <v>10.9599999999999</v>
      </c>
      <c r="B565">
        <f t="shared" si="8"/>
        <v>0.10158221314257379</v>
      </c>
    </row>
    <row r="566" spans="1:2" x14ac:dyDescent="0.25">
      <c r="A566" s="1">
        <v>10.979999999999899</v>
      </c>
      <c r="B566">
        <f t="shared" si="8"/>
        <v>0.21047853760015625</v>
      </c>
    </row>
    <row r="567" spans="1:2" x14ac:dyDescent="0.25">
      <c r="A567" s="1">
        <v>10.999999999999901</v>
      </c>
      <c r="B567">
        <f t="shared" si="8"/>
        <v>0.25507678530274625</v>
      </c>
    </row>
    <row r="568" spans="1:2" x14ac:dyDescent="0.25">
      <c r="A568" s="1">
        <v>11.0199999999999</v>
      </c>
      <c r="B568">
        <f t="shared" si="8"/>
        <v>0.22175270797605479</v>
      </c>
    </row>
    <row r="569" spans="1:2" x14ac:dyDescent="0.25">
      <c r="A569" s="1">
        <v>11.0399999999999</v>
      </c>
      <c r="B569">
        <f t="shared" si="8"/>
        <v>0.12068671281927795</v>
      </c>
    </row>
    <row r="570" spans="1:2" x14ac:dyDescent="0.25">
      <c r="A570" s="1">
        <v>11.059999999999899</v>
      </c>
      <c r="B570">
        <f t="shared" si="8"/>
        <v>-1.7246269787075871E-2</v>
      </c>
    </row>
    <row r="571" spans="1:2" x14ac:dyDescent="0.25">
      <c r="A571" s="1">
        <v>11.079999999999901</v>
      </c>
      <c r="B571">
        <f t="shared" si="8"/>
        <v>-0.14990890410359181</v>
      </c>
    </row>
    <row r="572" spans="1:2" x14ac:dyDescent="0.25">
      <c r="A572" s="1">
        <v>11.0999999999999</v>
      </c>
      <c r="B572">
        <f t="shared" si="8"/>
        <v>-0.2367740758328154</v>
      </c>
    </row>
    <row r="573" spans="1:2" x14ac:dyDescent="0.25">
      <c r="A573" s="1">
        <v>11.1199999999999</v>
      </c>
      <c r="B573">
        <f t="shared" si="8"/>
        <v>-0.25130553066312605</v>
      </c>
    </row>
    <row r="574" spans="1:2" x14ac:dyDescent="0.25">
      <c r="A574" s="1">
        <v>11.139999999999899</v>
      </c>
      <c r="B574">
        <f t="shared" si="8"/>
        <v>-0.18906436106307556</v>
      </c>
    </row>
    <row r="575" spans="1:2" x14ac:dyDescent="0.25">
      <c r="A575" s="1">
        <v>11.159999999999901</v>
      </c>
      <c r="B575">
        <f t="shared" si="8"/>
        <v>-6.9064924535560068E-2</v>
      </c>
    </row>
    <row r="576" spans="1:2" x14ac:dyDescent="0.25">
      <c r="A576" s="1">
        <v>11.1799999999999</v>
      </c>
      <c r="B576">
        <f t="shared" si="8"/>
        <v>7.2033971768709612E-2</v>
      </c>
    </row>
    <row r="577" spans="1:2" x14ac:dyDescent="0.25">
      <c r="A577" s="1">
        <v>11.1999999999999</v>
      </c>
      <c r="B577">
        <f t="shared" si="8"/>
        <v>0.19112803403278292</v>
      </c>
    </row>
    <row r="578" spans="1:2" x14ac:dyDescent="0.25">
      <c r="A578" s="1">
        <v>11.219999999999899</v>
      </c>
      <c r="B578">
        <f t="shared" si="8"/>
        <v>0.25183539513045405</v>
      </c>
    </row>
    <row r="579" spans="1:2" x14ac:dyDescent="0.25">
      <c r="A579" s="1">
        <v>11.239999999999901</v>
      </c>
      <c r="B579">
        <f t="shared" si="8"/>
        <v>0.23561082187064464</v>
      </c>
    </row>
    <row r="580" spans="1:2" x14ac:dyDescent="0.25">
      <c r="A580" s="1">
        <v>11.2599999999999</v>
      </c>
      <c r="B580">
        <f t="shared" si="8"/>
        <v>0.147410976708749</v>
      </c>
    </row>
    <row r="581" spans="1:2" x14ac:dyDescent="0.25">
      <c r="A581" s="1">
        <v>11.2799999999999</v>
      </c>
      <c r="B581">
        <f t="shared" si="8"/>
        <v>1.4180105514661029E-2</v>
      </c>
    </row>
    <row r="582" spans="1:2" x14ac:dyDescent="0.25">
      <c r="A582" s="1">
        <v>11.299999999999899</v>
      </c>
      <c r="B582">
        <f t="shared" si="8"/>
        <v>-0.12338119889855315</v>
      </c>
    </row>
    <row r="583" spans="1:2" x14ac:dyDescent="0.25">
      <c r="A583" s="1">
        <v>11.319999999999901</v>
      </c>
      <c r="B583">
        <f t="shared" si="8"/>
        <v>-0.22324958220757635</v>
      </c>
    </row>
    <row r="584" spans="1:2" x14ac:dyDescent="0.25">
      <c r="A584" s="1">
        <v>11.3399999999999</v>
      </c>
      <c r="B584">
        <f t="shared" si="8"/>
        <v>-0.25491654519345969</v>
      </c>
    </row>
    <row r="585" spans="1:2" x14ac:dyDescent="0.25">
      <c r="A585" s="1">
        <v>11.3599999999999</v>
      </c>
      <c r="B585">
        <f t="shared" si="8"/>
        <v>-0.20870837069693657</v>
      </c>
    </row>
    <row r="586" spans="1:2" x14ac:dyDescent="0.25">
      <c r="A586" s="1">
        <v>11.3799999999999</v>
      </c>
      <c r="B586">
        <f t="shared" si="8"/>
        <v>-9.874126483512323E-2</v>
      </c>
    </row>
    <row r="587" spans="1:2" x14ac:dyDescent="0.25">
      <c r="A587" s="1">
        <v>11.399999999999901</v>
      </c>
      <c r="B587">
        <f t="shared" si="8"/>
        <v>4.1391019956807502E-2</v>
      </c>
    </row>
    <row r="588" spans="1:2" x14ac:dyDescent="0.25">
      <c r="A588" s="1">
        <v>11.4199999999999</v>
      </c>
      <c r="B588">
        <f t="shared" ref="B588:B651" si="9">EXP(-eps*wn*A588)*(x0-Uest*COS(fi)/SQRT((1-rf^2)^2+(2*rf*eps)^2)*COS(wa*A588)+1/wa*SIN(wa*A588)*(v0+(x0-Uest*COS(fi)/SQRT((1-rf^2)^2+(2*rf*eps)^2))*eps*wn-Uest*wf/SQRT((1-rf^2)^2+(2*rf*eps)^2))*SIN(fi))+Uest/SQRT((1-rf^2)^2+(2*rf*eps)^2)*COS(wf*A588-fi)</f>
        <v>0.1688796867611142</v>
      </c>
    </row>
    <row r="589" spans="1:2" x14ac:dyDescent="0.25">
      <c r="A589" s="1">
        <v>11.4399999999999</v>
      </c>
      <c r="B589">
        <f t="shared" si="9"/>
        <v>0.24477845362133857</v>
      </c>
    </row>
    <row r="590" spans="1:2" x14ac:dyDescent="0.25">
      <c r="A590" s="1">
        <v>11.4599999999999</v>
      </c>
      <c r="B590">
        <f t="shared" si="9"/>
        <v>0.24590114987260842</v>
      </c>
    </row>
    <row r="591" spans="1:2" x14ac:dyDescent="0.25">
      <c r="A591" s="1">
        <v>11.479999999999899</v>
      </c>
      <c r="B591">
        <f t="shared" si="9"/>
        <v>0.17190479554027696</v>
      </c>
    </row>
    <row r="592" spans="1:2" x14ac:dyDescent="0.25">
      <c r="A592" s="1">
        <v>11.499999999999901</v>
      </c>
      <c r="B592">
        <f t="shared" si="9"/>
        <v>4.539437889030528E-2</v>
      </c>
    </row>
    <row r="593" spans="1:2" x14ac:dyDescent="0.25">
      <c r="A593" s="1">
        <v>11.5199999999999</v>
      </c>
      <c r="B593">
        <f t="shared" si="9"/>
        <v>-9.4982678966589351E-2</v>
      </c>
    </row>
    <row r="594" spans="1:2" x14ac:dyDescent="0.25">
      <c r="A594" s="1">
        <v>11.5399999999999</v>
      </c>
      <c r="B594">
        <f t="shared" si="9"/>
        <v>-0.20634282849564625</v>
      </c>
    </row>
    <row r="595" spans="1:2" x14ac:dyDescent="0.25">
      <c r="A595" s="1">
        <v>11.559999999999899</v>
      </c>
      <c r="B595">
        <f t="shared" si="9"/>
        <v>-0.25466679816589854</v>
      </c>
    </row>
    <row r="596" spans="1:2" x14ac:dyDescent="0.25">
      <c r="A596" s="1">
        <v>11.579999999999901</v>
      </c>
      <c r="B596">
        <f t="shared" si="9"/>
        <v>-0.22519209600705184</v>
      </c>
    </row>
    <row r="597" spans="1:2" x14ac:dyDescent="0.25">
      <c r="A597" s="1">
        <v>11.5999999999999</v>
      </c>
      <c r="B597">
        <f t="shared" si="9"/>
        <v>-0.1269228178191821</v>
      </c>
    </row>
    <row r="598" spans="1:2" x14ac:dyDescent="0.25">
      <c r="A598" s="1">
        <v>11.6199999999999</v>
      </c>
      <c r="B598">
        <f t="shared" si="9"/>
        <v>1.0120948014296209E-2</v>
      </c>
    </row>
    <row r="599" spans="1:2" x14ac:dyDescent="0.25">
      <c r="A599" s="1">
        <v>11.639999999999899</v>
      </c>
      <c r="B599">
        <f t="shared" si="9"/>
        <v>0.14407386931782315</v>
      </c>
    </row>
    <row r="600" spans="1:2" x14ac:dyDescent="0.25">
      <c r="A600" s="1">
        <v>11.659999999999901</v>
      </c>
      <c r="B600">
        <f t="shared" si="9"/>
        <v>0.23401473761203914</v>
      </c>
    </row>
    <row r="601" spans="1:2" x14ac:dyDescent="0.25">
      <c r="A601" s="1">
        <v>11.6799999999999</v>
      </c>
      <c r="B601">
        <f t="shared" si="9"/>
        <v>0.25246745945417798</v>
      </c>
    </row>
    <row r="602" spans="1:2" x14ac:dyDescent="0.25">
      <c r="A602" s="1">
        <v>11.6999999999999</v>
      </c>
      <c r="B602">
        <f t="shared" si="9"/>
        <v>0.19379475310162281</v>
      </c>
    </row>
    <row r="603" spans="1:2" x14ac:dyDescent="0.25">
      <c r="A603" s="1">
        <v>11.719999999999899</v>
      </c>
      <c r="B603">
        <f t="shared" si="9"/>
        <v>7.5920346865392049E-2</v>
      </c>
    </row>
    <row r="604" spans="1:2" x14ac:dyDescent="0.25">
      <c r="A604" s="1">
        <v>11.739999999999901</v>
      </c>
      <c r="B604">
        <f t="shared" si="9"/>
        <v>-6.5146464340826937E-2</v>
      </c>
    </row>
    <row r="605" spans="1:2" x14ac:dyDescent="0.25">
      <c r="A605" s="1">
        <v>11.7599999999999</v>
      </c>
      <c r="B605">
        <f t="shared" si="9"/>
        <v>-0.18631124310013619</v>
      </c>
    </row>
    <row r="606" spans="1:2" x14ac:dyDescent="0.25">
      <c r="A606" s="1">
        <v>11.7799999999999</v>
      </c>
      <c r="B606">
        <f t="shared" si="9"/>
        <v>-0.25055931621037641</v>
      </c>
    </row>
    <row r="607" spans="1:2" x14ac:dyDescent="0.25">
      <c r="A607" s="1">
        <v>11.799999999999899</v>
      </c>
      <c r="B607">
        <f t="shared" si="9"/>
        <v>-0.23826341929856942</v>
      </c>
    </row>
    <row r="608" spans="1:2" x14ac:dyDescent="0.25">
      <c r="A608" s="1">
        <v>11.819999999999901</v>
      </c>
      <c r="B608">
        <f t="shared" si="9"/>
        <v>-0.15317969070779591</v>
      </c>
    </row>
    <row r="609" spans="1:2" x14ac:dyDescent="0.25">
      <c r="A609" s="1">
        <v>11.8399999999999</v>
      </c>
      <c r="B609">
        <f t="shared" si="9"/>
        <v>-2.130027121959158E-2</v>
      </c>
    </row>
    <row r="610" spans="1:2" x14ac:dyDescent="0.25">
      <c r="A610" s="1">
        <v>11.8599999999999</v>
      </c>
      <c r="B610">
        <f t="shared" si="9"/>
        <v>0.11708699725230361</v>
      </c>
    </row>
    <row r="611" spans="1:2" x14ac:dyDescent="0.25">
      <c r="A611" s="1">
        <v>11.8799999999998</v>
      </c>
      <c r="B611">
        <f t="shared" si="9"/>
        <v>0.2197061054938664</v>
      </c>
    </row>
    <row r="612" spans="1:2" x14ac:dyDescent="0.25">
      <c r="A612" s="1">
        <v>11.8999999999998</v>
      </c>
      <c r="B612">
        <f t="shared" si="9"/>
        <v>0.255207811707162</v>
      </c>
    </row>
    <row r="613" spans="1:2" x14ac:dyDescent="0.25">
      <c r="A613" s="1">
        <v>11.9199999999999</v>
      </c>
      <c r="B613">
        <f t="shared" si="9"/>
        <v>0.21274657565366359</v>
      </c>
    </row>
    <row r="614" spans="1:2" x14ac:dyDescent="0.25">
      <c r="A614" s="1">
        <v>11.9399999999999</v>
      </c>
      <c r="B614">
        <f t="shared" si="9"/>
        <v>0.10529381023729896</v>
      </c>
    </row>
    <row r="615" spans="1:2" x14ac:dyDescent="0.25">
      <c r="A615" s="1">
        <v>11.9599999999999</v>
      </c>
      <c r="B615">
        <f t="shared" si="9"/>
        <v>-3.4324734650234764E-2</v>
      </c>
    </row>
    <row r="616" spans="1:2" x14ac:dyDescent="0.25">
      <c r="A616" s="1">
        <v>11.979999999999899</v>
      </c>
      <c r="B616">
        <f t="shared" si="9"/>
        <v>-0.16345692360039921</v>
      </c>
    </row>
    <row r="617" spans="1:2" x14ac:dyDescent="0.25">
      <c r="A617" s="1">
        <v>11.999999999999901</v>
      </c>
      <c r="B617">
        <f t="shared" si="9"/>
        <v>-0.24265407565811953</v>
      </c>
    </row>
    <row r="618" spans="1:2" x14ac:dyDescent="0.25">
      <c r="A618" s="1">
        <v>12.0199999999999</v>
      </c>
      <c r="B618">
        <f t="shared" si="9"/>
        <v>-0.24772218819774491</v>
      </c>
    </row>
    <row r="619" spans="1:2" x14ac:dyDescent="0.25">
      <c r="A619" s="1">
        <v>12.0399999999998</v>
      </c>
      <c r="B619">
        <f t="shared" si="9"/>
        <v>-0.17711299543021591</v>
      </c>
    </row>
    <row r="620" spans="1:2" x14ac:dyDescent="0.25">
      <c r="A620" s="1">
        <v>12.0599999999998</v>
      </c>
      <c r="B620">
        <f t="shared" si="9"/>
        <v>-5.2396953300831176E-2</v>
      </c>
    </row>
    <row r="621" spans="1:2" x14ac:dyDescent="0.25">
      <c r="A621" s="1">
        <v>12.079999999999901</v>
      </c>
      <c r="B621">
        <f t="shared" si="9"/>
        <v>8.8326342326574644E-2</v>
      </c>
    </row>
    <row r="622" spans="1:2" x14ac:dyDescent="0.25">
      <c r="A622" s="1">
        <v>12.0999999999999</v>
      </c>
      <c r="B622">
        <f t="shared" si="9"/>
        <v>0.20206724113449526</v>
      </c>
    </row>
    <row r="623" spans="1:2" x14ac:dyDescent="0.25">
      <c r="A623" s="1">
        <v>12.1199999999999</v>
      </c>
      <c r="B623">
        <f t="shared" si="9"/>
        <v>0.25407898455601602</v>
      </c>
    </row>
    <row r="624" spans="1:2" x14ac:dyDescent="0.25">
      <c r="A624" s="1">
        <v>12.139999999999899</v>
      </c>
      <c r="B624">
        <f t="shared" si="9"/>
        <v>0.22847251182980852</v>
      </c>
    </row>
    <row r="625" spans="1:2" x14ac:dyDescent="0.25">
      <c r="A625" s="1">
        <v>12.159999999999901</v>
      </c>
      <c r="B625">
        <f t="shared" si="9"/>
        <v>0.13307040078078192</v>
      </c>
    </row>
    <row r="626" spans="1:2" x14ac:dyDescent="0.25">
      <c r="A626" s="1">
        <v>12.1799999999999</v>
      </c>
      <c r="B626">
        <f t="shared" si="9"/>
        <v>-2.9828826771435262E-3</v>
      </c>
    </row>
    <row r="627" spans="1:2" x14ac:dyDescent="0.25">
      <c r="A627" s="1">
        <v>12.1999999999999</v>
      </c>
      <c r="B627">
        <f t="shared" si="9"/>
        <v>-0.13812436692457072</v>
      </c>
    </row>
    <row r="628" spans="1:2" x14ac:dyDescent="0.25">
      <c r="A628" s="1">
        <v>12.2199999999998</v>
      </c>
      <c r="B628">
        <f t="shared" si="9"/>
        <v>-0.231069676634718</v>
      </c>
    </row>
    <row r="629" spans="1:2" x14ac:dyDescent="0.25">
      <c r="A629" s="1">
        <v>12.239999999999799</v>
      </c>
      <c r="B629">
        <f t="shared" si="9"/>
        <v>-0.25342500327555428</v>
      </c>
    </row>
    <row r="630" spans="1:2" x14ac:dyDescent="0.25">
      <c r="A630" s="1">
        <v>12.259999999999801</v>
      </c>
      <c r="B630">
        <f t="shared" si="9"/>
        <v>-0.19836111024846012</v>
      </c>
    </row>
    <row r="631" spans="1:2" x14ac:dyDescent="0.25">
      <c r="A631" s="1">
        <v>12.2799999999998</v>
      </c>
      <c r="B631">
        <f t="shared" si="9"/>
        <v>-8.2699559464474104E-2</v>
      </c>
    </row>
    <row r="632" spans="1:2" x14ac:dyDescent="0.25">
      <c r="A632" s="1">
        <v>12.2999999999998</v>
      </c>
      <c r="B632">
        <f t="shared" si="9"/>
        <v>5.8226145683000476E-2</v>
      </c>
    </row>
    <row r="633" spans="1:2" x14ac:dyDescent="0.25">
      <c r="A633" s="1">
        <v>12.3199999999998</v>
      </c>
      <c r="B633">
        <f t="shared" si="9"/>
        <v>0.18136461470302737</v>
      </c>
    </row>
    <row r="634" spans="1:2" x14ac:dyDescent="0.25">
      <c r="A634" s="1">
        <v>12.339999999999799</v>
      </c>
      <c r="B634">
        <f t="shared" si="9"/>
        <v>0.24909833611102469</v>
      </c>
    </row>
    <row r="635" spans="1:2" x14ac:dyDescent="0.25">
      <c r="A635" s="1">
        <v>12.3599999999998</v>
      </c>
      <c r="B635">
        <f t="shared" si="9"/>
        <v>0.24073542338353621</v>
      </c>
    </row>
    <row r="636" spans="1:2" x14ac:dyDescent="0.25">
      <c r="A636" s="1">
        <v>12.3799999999998</v>
      </c>
      <c r="B636">
        <f t="shared" si="9"/>
        <v>0.15883073901083966</v>
      </c>
    </row>
    <row r="637" spans="1:2" x14ac:dyDescent="0.25">
      <c r="A637" s="1">
        <v>12.3999999999998</v>
      </c>
      <c r="B637">
        <f t="shared" si="9"/>
        <v>2.8405373649702859E-2</v>
      </c>
    </row>
    <row r="638" spans="1:2" x14ac:dyDescent="0.25">
      <c r="A638" s="1">
        <v>12.419999999999799</v>
      </c>
      <c r="B638">
        <f t="shared" si="9"/>
        <v>-0.11069706302112564</v>
      </c>
    </row>
    <row r="639" spans="1:2" x14ac:dyDescent="0.25">
      <c r="A639" s="1">
        <v>12.439999999999801</v>
      </c>
      <c r="B639">
        <f t="shared" si="9"/>
        <v>-0.21598225612501298</v>
      </c>
    </row>
    <row r="640" spans="1:2" x14ac:dyDescent="0.25">
      <c r="A640" s="1">
        <v>12.4599999999998</v>
      </c>
      <c r="B640">
        <f t="shared" si="9"/>
        <v>-0.25528674100839238</v>
      </c>
    </row>
    <row r="641" spans="1:2" x14ac:dyDescent="0.25">
      <c r="A641" s="1">
        <v>12.4799999999998</v>
      </c>
      <c r="B641">
        <f t="shared" si="9"/>
        <v>-0.21660347853437933</v>
      </c>
    </row>
    <row r="642" spans="1:2" x14ac:dyDescent="0.25">
      <c r="A642" s="1">
        <v>12.499999999999799</v>
      </c>
      <c r="B642">
        <f t="shared" si="9"/>
        <v>-0.11174985241917015</v>
      </c>
    </row>
    <row r="643" spans="1:2" x14ac:dyDescent="0.25">
      <c r="A643" s="1">
        <v>12.519999999999801</v>
      </c>
      <c r="B643">
        <f t="shared" si="9"/>
        <v>2.7242434377701619E-2</v>
      </c>
    </row>
    <row r="644" spans="1:2" x14ac:dyDescent="0.25">
      <c r="A644" s="1">
        <v>12.5399999999998</v>
      </c>
      <c r="B644">
        <f t="shared" si="9"/>
        <v>0.15791270932502854</v>
      </c>
    </row>
    <row r="645" spans="1:2" x14ac:dyDescent="0.25">
      <c r="A645" s="1">
        <v>12.5599999999998</v>
      </c>
      <c r="B645">
        <f t="shared" si="9"/>
        <v>0.24034260606450802</v>
      </c>
    </row>
    <row r="646" spans="1:2" x14ac:dyDescent="0.25">
      <c r="A646" s="1">
        <v>12.579999999999799</v>
      </c>
      <c r="B646">
        <f t="shared" si="9"/>
        <v>0.24935068563800736</v>
      </c>
    </row>
    <row r="647" spans="1:2" x14ac:dyDescent="0.25">
      <c r="A647" s="1">
        <v>12.599999999999801</v>
      </c>
      <c r="B647">
        <f t="shared" si="9"/>
        <v>0.18218508469478603</v>
      </c>
    </row>
    <row r="648" spans="1:2" x14ac:dyDescent="0.25">
      <c r="A648" s="1">
        <v>12.6199999999998</v>
      </c>
      <c r="B648">
        <f t="shared" si="9"/>
        <v>5.9364175136073609E-2</v>
      </c>
    </row>
    <row r="649" spans="1:2" x14ac:dyDescent="0.25">
      <c r="A649" s="1">
        <v>12.6399999999998</v>
      </c>
      <c r="B649">
        <f t="shared" si="9"/>
        <v>-8.1591575679691677E-2</v>
      </c>
    </row>
    <row r="650" spans="1:2" x14ac:dyDescent="0.25">
      <c r="A650" s="1">
        <v>12.659999999999799</v>
      </c>
      <c r="B650">
        <f t="shared" si="9"/>
        <v>-0.19762169784416592</v>
      </c>
    </row>
    <row r="651" spans="1:2" x14ac:dyDescent="0.25">
      <c r="A651" s="1">
        <v>12.679999999999801</v>
      </c>
      <c r="B651">
        <f t="shared" si="9"/>
        <v>-0.25328022437054259</v>
      </c>
    </row>
    <row r="652" spans="1:2" x14ac:dyDescent="0.25">
      <c r="A652" s="1">
        <v>12.6999999999998</v>
      </c>
      <c r="B652">
        <f t="shared" ref="B652:B715" si="10">EXP(-eps*wn*A652)*(x0-Uest*COS(fi)/SQRT((1-rf^2)^2+(2*rf*eps)^2)*COS(wa*A652)+1/wa*SIN(wa*A652)*(v0+(x0-Uest*COS(fi)/SQRT((1-rf^2)^2+(2*rf*eps)^2))*eps*wn-Uest*wf/SQRT((1-rf^2)^2+(2*rf*eps)^2))*SIN(fi))+Uest/SQRT((1-rf^2)^2+(2*rf*eps)^2)*COS(wf*A652-fi)</f>
        <v>-0.23156405415304163</v>
      </c>
    </row>
    <row r="653" spans="1:2" x14ac:dyDescent="0.25">
      <c r="A653" s="1">
        <v>12.7199999999998</v>
      </c>
      <c r="B653">
        <f t="shared" si="10"/>
        <v>-0.13910722527324723</v>
      </c>
    </row>
    <row r="654" spans="1:2" x14ac:dyDescent="0.25">
      <c r="A654" s="1">
        <v>12.739999999999799</v>
      </c>
      <c r="B654">
        <f t="shared" si="10"/>
        <v>-4.1543006884842129E-3</v>
      </c>
    </row>
    <row r="655" spans="1:2" x14ac:dyDescent="0.25">
      <c r="A655" s="1">
        <v>12.759999999999801</v>
      </c>
      <c r="B655">
        <f t="shared" si="10"/>
        <v>0.13206803138864487</v>
      </c>
    </row>
    <row r="656" spans="1:2" x14ac:dyDescent="0.25">
      <c r="A656" s="1">
        <v>12.7799999999998</v>
      </c>
      <c r="B656">
        <f t="shared" si="10"/>
        <v>0.22794526574826077</v>
      </c>
    </row>
    <row r="657" spans="1:2" x14ac:dyDescent="0.25">
      <c r="A657" s="1">
        <v>12.7999999999998</v>
      </c>
      <c r="B657">
        <f t="shared" si="10"/>
        <v>0.2541878745383202</v>
      </c>
    </row>
    <row r="658" spans="1:2" x14ac:dyDescent="0.25">
      <c r="A658" s="1">
        <v>12.8199999999998</v>
      </c>
      <c r="B658">
        <f t="shared" si="10"/>
        <v>0.20277896342993834</v>
      </c>
    </row>
    <row r="659" spans="1:2" x14ac:dyDescent="0.25">
      <c r="A659" s="1">
        <v>12.839999999999799</v>
      </c>
      <c r="B659">
        <f t="shared" si="10"/>
        <v>8.9423369417199486E-2</v>
      </c>
    </row>
    <row r="660" spans="1:2" x14ac:dyDescent="0.25">
      <c r="A660" s="1">
        <v>12.8599999999998</v>
      </c>
      <c r="B660">
        <f t="shared" si="10"/>
        <v>-5.1249982475906813E-2</v>
      </c>
    </row>
    <row r="661" spans="1:2" x14ac:dyDescent="0.25">
      <c r="A661" s="1">
        <v>12.8799999999998</v>
      </c>
      <c r="B661">
        <f t="shared" si="10"/>
        <v>-0.1762668429117317</v>
      </c>
    </row>
    <row r="662" spans="1:2" x14ac:dyDescent="0.25">
      <c r="A662" s="1">
        <v>12.8999999999998</v>
      </c>
      <c r="B662">
        <f t="shared" si="10"/>
        <v>-0.24743582600411254</v>
      </c>
    </row>
    <row r="663" spans="1:2" x14ac:dyDescent="0.25">
      <c r="A663" s="1">
        <v>12.919999999999799</v>
      </c>
      <c r="B663">
        <f t="shared" si="10"/>
        <v>-0.24301549605581682</v>
      </c>
    </row>
    <row r="664" spans="1:2" x14ac:dyDescent="0.25">
      <c r="A664" s="1">
        <v>12.939999999999801</v>
      </c>
      <c r="B664">
        <f t="shared" si="10"/>
        <v>-0.16435617324673432</v>
      </c>
    </row>
    <row r="665" spans="1:2" x14ac:dyDescent="0.25">
      <c r="A665" s="1">
        <v>12.9599999999998</v>
      </c>
      <c r="B665">
        <f t="shared" si="10"/>
        <v>-3.548744593350437E-2</v>
      </c>
    </row>
    <row r="666" spans="1:2" x14ac:dyDescent="0.25">
      <c r="A666" s="1">
        <v>12.9799999999998</v>
      </c>
      <c r="B666">
        <f t="shared" si="10"/>
        <v>0.10422260876069074</v>
      </c>
    </row>
    <row r="667" spans="1:2" x14ac:dyDescent="0.25">
      <c r="A667" s="1">
        <v>12.999999999999799</v>
      </c>
      <c r="B667">
        <f t="shared" si="10"/>
        <v>0.21209396872367631</v>
      </c>
    </row>
    <row r="668" spans="1:2" x14ac:dyDescent="0.25">
      <c r="A668" s="1">
        <v>13.019999999999801</v>
      </c>
      <c r="B668">
        <f t="shared" si="10"/>
        <v>0.25517298888087853</v>
      </c>
    </row>
    <row r="669" spans="1:2" x14ac:dyDescent="0.25">
      <c r="A669" s="1">
        <v>13.0399999999998</v>
      </c>
      <c r="B669">
        <f t="shared" si="10"/>
        <v>0.22029942197384519</v>
      </c>
    </row>
    <row r="670" spans="1:2" x14ac:dyDescent="0.25">
      <c r="A670" s="1">
        <v>13.0599999999998</v>
      </c>
      <c r="B670">
        <f t="shared" si="10"/>
        <v>0.1181267577843698</v>
      </c>
    </row>
    <row r="671" spans="1:2" x14ac:dyDescent="0.25">
      <c r="A671" s="1">
        <v>13.079999999999799</v>
      </c>
      <c r="B671">
        <f t="shared" si="10"/>
        <v>-2.0132299407337916E-2</v>
      </c>
    </row>
    <row r="672" spans="1:2" x14ac:dyDescent="0.25">
      <c r="A672" s="1">
        <v>13.099999999999801</v>
      </c>
      <c r="B672">
        <f t="shared" si="10"/>
        <v>-0.1522409955259629</v>
      </c>
    </row>
    <row r="673" spans="1:2" x14ac:dyDescent="0.25">
      <c r="A673" s="1">
        <v>13.1199999999998</v>
      </c>
      <c r="B673">
        <f t="shared" si="10"/>
        <v>-0.23784143663303656</v>
      </c>
    </row>
    <row r="674" spans="1:2" x14ac:dyDescent="0.25">
      <c r="A674" s="1">
        <v>13.1399999999998</v>
      </c>
      <c r="B674">
        <f t="shared" si="10"/>
        <v>-0.25078353094450495</v>
      </c>
    </row>
    <row r="675" spans="1:2" x14ac:dyDescent="0.25">
      <c r="A675" s="1">
        <v>13.159999999999799</v>
      </c>
      <c r="B675">
        <f t="shared" si="10"/>
        <v>-0.1871135893908919</v>
      </c>
    </row>
    <row r="676" spans="1:2" x14ac:dyDescent="0.25">
      <c r="A676" s="1">
        <v>13.179999999999801</v>
      </c>
      <c r="B676">
        <f t="shared" si="10"/>
        <v>-6.628214275767888E-2</v>
      </c>
    </row>
    <row r="677" spans="1:2" x14ac:dyDescent="0.25">
      <c r="A677" s="1">
        <v>13.1999999999998</v>
      </c>
      <c r="B677">
        <f t="shared" si="10"/>
        <v>7.4798002364745028E-2</v>
      </c>
    </row>
    <row r="678" spans="1:2" x14ac:dyDescent="0.25">
      <c r="A678" s="1">
        <v>13.2199999999998</v>
      </c>
      <c r="B678">
        <f t="shared" si="10"/>
        <v>0.19302826278844543</v>
      </c>
    </row>
    <row r="679" spans="1:2" x14ac:dyDescent="0.25">
      <c r="A679" s="1">
        <v>13.239999999999799</v>
      </c>
      <c r="B679">
        <f t="shared" si="10"/>
        <v>0.25229047154723772</v>
      </c>
    </row>
    <row r="680" spans="1:2" x14ac:dyDescent="0.25">
      <c r="A680" s="1">
        <v>13.259999999999801</v>
      </c>
      <c r="B680">
        <f t="shared" si="10"/>
        <v>0.23448062006328343</v>
      </c>
    </row>
    <row r="681" spans="1:2" x14ac:dyDescent="0.25">
      <c r="A681" s="1">
        <v>13.2799999999998</v>
      </c>
      <c r="B681">
        <f t="shared" si="10"/>
        <v>0.14503944959924447</v>
      </c>
    </row>
    <row r="682" spans="1:2" x14ac:dyDescent="0.25">
      <c r="A682" s="1">
        <v>13.2999999999998</v>
      </c>
      <c r="B682">
        <f t="shared" si="10"/>
        <v>1.1290352413058875E-2</v>
      </c>
    </row>
    <row r="683" spans="1:2" x14ac:dyDescent="0.25">
      <c r="A683" s="1">
        <v>13.3199999999998</v>
      </c>
      <c r="B683">
        <f t="shared" si="10"/>
        <v>-0.12590765940046125</v>
      </c>
    </row>
    <row r="684" spans="1:2" x14ac:dyDescent="0.25">
      <c r="A684" s="1">
        <v>13.339999999999799</v>
      </c>
      <c r="B684">
        <f t="shared" si="10"/>
        <v>-0.22464197846782039</v>
      </c>
    </row>
    <row r="685" spans="1:2" x14ac:dyDescent="0.25">
      <c r="A685" s="1">
        <v>13.3599999999998</v>
      </c>
      <c r="B685">
        <f t="shared" si="10"/>
        <v>-0.25475028325255022</v>
      </c>
    </row>
    <row r="686" spans="1:2" x14ac:dyDescent="0.25">
      <c r="A686" s="1">
        <v>13.3799999999998</v>
      </c>
      <c r="B686">
        <f t="shared" si="10"/>
        <v>-0.20703481778339464</v>
      </c>
    </row>
    <row r="687" spans="1:2" x14ac:dyDescent="0.25">
      <c r="A687" s="1">
        <v>13.3999999999998</v>
      </c>
      <c r="B687">
        <f t="shared" si="10"/>
        <v>-9.607220258851383E-2</v>
      </c>
    </row>
    <row r="688" spans="1:2" x14ac:dyDescent="0.25">
      <c r="A688" s="1">
        <v>13.419999999999799</v>
      </c>
      <c r="B688">
        <f t="shared" si="10"/>
        <v>4.4239587336498867E-2</v>
      </c>
    </row>
    <row r="689" spans="1:2" x14ac:dyDescent="0.25">
      <c r="A689" s="1">
        <v>13.439999999999801</v>
      </c>
      <c r="B689">
        <f t="shared" si="10"/>
        <v>0.17103671896000389</v>
      </c>
    </row>
    <row r="690" spans="1:2" x14ac:dyDescent="0.25">
      <c r="A690" s="1">
        <v>13.4599999999998</v>
      </c>
      <c r="B690">
        <f t="shared" si="10"/>
        <v>0.2455839689141546</v>
      </c>
    </row>
    <row r="691" spans="1:2" x14ac:dyDescent="0.25">
      <c r="A691" s="1">
        <v>13.4799999999998</v>
      </c>
      <c r="B691">
        <f t="shared" si="10"/>
        <v>0.24510793463824201</v>
      </c>
    </row>
    <row r="692" spans="1:2" x14ac:dyDescent="0.25">
      <c r="A692" s="1">
        <v>13.499999999999799</v>
      </c>
      <c r="B692">
        <f t="shared" si="10"/>
        <v>0.16975406579683147</v>
      </c>
    </row>
    <row r="693" spans="1:2" x14ac:dyDescent="0.25">
      <c r="A693" s="1">
        <v>13.519999999999801</v>
      </c>
      <c r="B693">
        <f t="shared" si="10"/>
        <v>4.2542218598367237E-2</v>
      </c>
    </row>
    <row r="694" spans="1:2" x14ac:dyDescent="0.25">
      <c r="A694" s="1">
        <v>13.5399999999998</v>
      </c>
      <c r="B694">
        <f t="shared" si="10"/>
        <v>-9.7665684001405406E-2</v>
      </c>
    </row>
    <row r="695" spans="1:2" x14ac:dyDescent="0.25">
      <c r="A695" s="1">
        <v>13.5599999999998</v>
      </c>
      <c r="B695">
        <f t="shared" si="10"/>
        <v>-0.20803757459349367</v>
      </c>
    </row>
    <row r="696" spans="1:2" x14ac:dyDescent="0.25">
      <c r="A696" s="1">
        <v>13.579999999999799</v>
      </c>
      <c r="B696">
        <f t="shared" si="10"/>
        <v>-0.25485599459582625</v>
      </c>
    </row>
    <row r="697" spans="1:2" x14ac:dyDescent="0.25">
      <c r="A697" s="1">
        <v>13.599999999999801</v>
      </c>
      <c r="B697">
        <f t="shared" si="10"/>
        <v>-0.22381842276372135</v>
      </c>
    </row>
    <row r="698" spans="1:2" x14ac:dyDescent="0.25">
      <c r="A698" s="1">
        <v>13.6199999999998</v>
      </c>
      <c r="B698">
        <f t="shared" si="10"/>
        <v>-0.12440653846847953</v>
      </c>
    </row>
    <row r="699" spans="1:2" x14ac:dyDescent="0.25">
      <c r="A699" s="1">
        <v>13.6399999999998</v>
      </c>
      <c r="B699">
        <f t="shared" si="10"/>
        <v>1.3010340957194191E-2</v>
      </c>
    </row>
    <row r="700" spans="1:2" x14ac:dyDescent="0.25">
      <c r="A700" s="1">
        <v>13.659999999999799</v>
      </c>
      <c r="B700">
        <f t="shared" si="10"/>
        <v>0.14645277592765629</v>
      </c>
    </row>
    <row r="701" spans="1:2" x14ac:dyDescent="0.25">
      <c r="A701" s="1">
        <v>13.679999999999801</v>
      </c>
      <c r="B701">
        <f t="shared" si="10"/>
        <v>0.23515548754877114</v>
      </c>
    </row>
    <row r="702" spans="1:2" x14ac:dyDescent="0.25">
      <c r="A702" s="1">
        <v>13.6999999999998</v>
      </c>
      <c r="B702">
        <f t="shared" si="10"/>
        <v>0.25202072355180793</v>
      </c>
    </row>
    <row r="703" spans="1:2" x14ac:dyDescent="0.25">
      <c r="A703" s="1">
        <v>13.7199999999998</v>
      </c>
      <c r="B703">
        <f t="shared" si="10"/>
        <v>0.19189633561298469</v>
      </c>
    </row>
    <row r="704" spans="1:2" x14ac:dyDescent="0.25">
      <c r="A704" s="1">
        <v>13.739999999999799</v>
      </c>
      <c r="B704">
        <f t="shared" si="10"/>
        <v>7.3149703825143089E-2</v>
      </c>
    </row>
    <row r="705" spans="1:2" x14ac:dyDescent="0.25">
      <c r="A705" s="1">
        <v>13.759999999999801</v>
      </c>
      <c r="B705">
        <f t="shared" si="10"/>
        <v>-6.7943307939002287E-2</v>
      </c>
    </row>
    <row r="706" spans="1:2" x14ac:dyDescent="0.25">
      <c r="A706" s="1">
        <v>13.7799999999998</v>
      </c>
      <c r="B706">
        <f t="shared" si="10"/>
        <v>-0.18828025018800568</v>
      </c>
    </row>
    <row r="707" spans="1:2" x14ac:dyDescent="0.25">
      <c r="A707" s="1">
        <v>13.7999999999998</v>
      </c>
      <c r="B707">
        <f t="shared" si="10"/>
        <v>-0.25109943624231068</v>
      </c>
    </row>
    <row r="708" spans="1:2" x14ac:dyDescent="0.25">
      <c r="A708" s="1">
        <v>13.8199999999998</v>
      </c>
      <c r="B708">
        <f t="shared" si="10"/>
        <v>-0.2372102545928656</v>
      </c>
    </row>
    <row r="709" spans="1:2" x14ac:dyDescent="0.25">
      <c r="A709" s="1">
        <v>13.839999999999799</v>
      </c>
      <c r="B709">
        <f t="shared" si="10"/>
        <v>-0.15085570249743555</v>
      </c>
    </row>
    <row r="710" spans="1:2" x14ac:dyDescent="0.25">
      <c r="A710" s="1">
        <v>13.8599999999998</v>
      </c>
      <c r="B710">
        <f t="shared" si="10"/>
        <v>-1.8416197396484969E-2</v>
      </c>
    </row>
    <row r="711" spans="1:2" x14ac:dyDescent="0.25">
      <c r="A711" s="1">
        <v>13.8799999999998</v>
      </c>
      <c r="B711">
        <f t="shared" si="10"/>
        <v>0.11964936328336406</v>
      </c>
    </row>
    <row r="712" spans="1:2" x14ac:dyDescent="0.25">
      <c r="A712" s="1">
        <v>13.8999999999998</v>
      </c>
      <c r="B712">
        <f t="shared" si="10"/>
        <v>0.22116337348927398</v>
      </c>
    </row>
    <row r="713" spans="1:2" x14ac:dyDescent="0.25">
      <c r="A713" s="1">
        <v>13.919999999999799</v>
      </c>
      <c r="B713">
        <f t="shared" si="10"/>
        <v>0.25511434076250294</v>
      </c>
    </row>
    <row r="714" spans="1:2" x14ac:dyDescent="0.25">
      <c r="A714" s="1">
        <v>13.939999999999801</v>
      </c>
      <c r="B714">
        <f t="shared" si="10"/>
        <v>0.21113057996175041</v>
      </c>
    </row>
    <row r="715" spans="1:2" x14ac:dyDescent="0.25">
      <c r="A715" s="1">
        <v>13.9599999999998</v>
      </c>
      <c r="B715">
        <f t="shared" si="10"/>
        <v>0.10264866179196554</v>
      </c>
    </row>
    <row r="716" spans="1:2" x14ac:dyDescent="0.25">
      <c r="A716" s="1">
        <v>13.9799999999998</v>
      </c>
      <c r="B716">
        <f t="shared" ref="B716:B779" si="11">EXP(-eps*wn*A716)*(x0-Uest*COS(fi)/SQRT((1-rf^2)^2+(2*rf*eps)^2)*COS(wa*A716)+1/wa*SIN(wa*A716)*(v0+(x0-Uest*COS(fi)/SQRT((1-rf^2)^2+(2*rf*eps)^2))*eps*wn-Uest*wf/SQRT((1-rf^2)^2+(2*rf*eps)^2))*SIN(fi))+Uest/SQRT((1-rf^2)^2+(2*rf*eps)^2)*COS(wf*A716-fi)</f>
        <v>-3.7191314699881302E-2</v>
      </c>
    </row>
    <row r="717" spans="1:2" x14ac:dyDescent="0.25">
      <c r="A717" s="1">
        <v>13.999999999999799</v>
      </c>
      <c r="B717">
        <f t="shared" si="11"/>
        <v>-0.16566967664998394</v>
      </c>
    </row>
    <row r="718" spans="1:2" x14ac:dyDescent="0.25">
      <c r="A718" s="1">
        <v>14.019999999999801</v>
      </c>
      <c r="B718">
        <f t="shared" si="11"/>
        <v>-0.24353759723514379</v>
      </c>
    </row>
    <row r="719" spans="1:2" x14ac:dyDescent="0.25">
      <c r="A719" s="1">
        <v>14.0399999999998</v>
      </c>
      <c r="B719">
        <f t="shared" si="11"/>
        <v>-0.24700721235230114</v>
      </c>
    </row>
    <row r="720" spans="1:2" x14ac:dyDescent="0.25">
      <c r="A720" s="1">
        <v>14.0599999999998</v>
      </c>
      <c r="B720">
        <f t="shared" si="11"/>
        <v>-0.17501857530374265</v>
      </c>
    </row>
    <row r="721" spans="1:2" x14ac:dyDescent="0.25">
      <c r="A721" s="1">
        <v>14.079999999999799</v>
      </c>
      <c r="B721">
        <f t="shared" si="11"/>
        <v>-4.9563466685077044E-2</v>
      </c>
    </row>
    <row r="722" spans="1:2" x14ac:dyDescent="0.25">
      <c r="A722" s="1">
        <v>14.099999999999801</v>
      </c>
      <c r="B722">
        <f t="shared" si="11"/>
        <v>9.1032864164503374E-2</v>
      </c>
    </row>
    <row r="723" spans="1:2" x14ac:dyDescent="0.25">
      <c r="A723" s="1">
        <v>14.1199999999998</v>
      </c>
      <c r="B723">
        <f t="shared" si="11"/>
        <v>0.20381966916148464</v>
      </c>
    </row>
    <row r="724" spans="1:2" x14ac:dyDescent="0.25">
      <c r="A724" s="1">
        <v>14.1399999999998</v>
      </c>
      <c r="B724">
        <f t="shared" si="11"/>
        <v>0.25434171843433595</v>
      </c>
    </row>
    <row r="725" spans="1:2" x14ac:dyDescent="0.25">
      <c r="A725" s="1">
        <v>14.159999999999799</v>
      </c>
      <c r="B725">
        <f t="shared" si="11"/>
        <v>0.22716502646600736</v>
      </c>
    </row>
    <row r="726" spans="1:2" x14ac:dyDescent="0.25">
      <c r="A726" s="1">
        <v>14.179999999999801</v>
      </c>
      <c r="B726">
        <f t="shared" si="11"/>
        <v>0.13059178317801384</v>
      </c>
    </row>
    <row r="727" spans="1:2" x14ac:dyDescent="0.25">
      <c r="A727" s="1">
        <v>14.1999999999998</v>
      </c>
      <c r="B727">
        <f t="shared" si="11"/>
        <v>-5.875875976044144E-3</v>
      </c>
    </row>
    <row r="728" spans="1:2" x14ac:dyDescent="0.25">
      <c r="A728" s="1">
        <v>14.2199999999998</v>
      </c>
      <c r="B728">
        <f t="shared" si="11"/>
        <v>-0.14054847031528042</v>
      </c>
    </row>
    <row r="729" spans="1:2" x14ac:dyDescent="0.25">
      <c r="A729" s="1">
        <v>14.239999999999799</v>
      </c>
      <c r="B729">
        <f t="shared" si="11"/>
        <v>-0.23228488743492162</v>
      </c>
    </row>
    <row r="730" spans="1:2" x14ac:dyDescent="0.25">
      <c r="A730" s="1">
        <v>14.259999999999801</v>
      </c>
      <c r="B730">
        <f t="shared" si="11"/>
        <v>-0.25306057806862392</v>
      </c>
    </row>
    <row r="731" spans="1:2" x14ac:dyDescent="0.25">
      <c r="A731" s="1">
        <v>14.2799999999998</v>
      </c>
      <c r="B731">
        <f t="shared" si="11"/>
        <v>-0.19652877480623432</v>
      </c>
    </row>
    <row r="732" spans="1:2" x14ac:dyDescent="0.25">
      <c r="A732" s="1">
        <v>14.2999999999998</v>
      </c>
      <c r="B732">
        <f t="shared" si="11"/>
        <v>-7.9959367590269073E-2</v>
      </c>
    </row>
    <row r="733" spans="1:2" x14ac:dyDescent="0.25">
      <c r="A733" s="1">
        <v>14.3199999999998</v>
      </c>
      <c r="B733">
        <f t="shared" si="11"/>
        <v>6.1036871796800118E-2</v>
      </c>
    </row>
    <row r="734" spans="1:2" x14ac:dyDescent="0.25">
      <c r="A734" s="1">
        <v>14.339999999999799</v>
      </c>
      <c r="B734">
        <f t="shared" si="11"/>
        <v>0.18338702033961368</v>
      </c>
    </row>
    <row r="735" spans="1:2" x14ac:dyDescent="0.25">
      <c r="A735" s="1">
        <v>14.3599999999998</v>
      </c>
      <c r="B735">
        <f t="shared" si="11"/>
        <v>0.24971434674255799</v>
      </c>
    </row>
    <row r="736" spans="1:2" x14ac:dyDescent="0.25">
      <c r="A736" s="1">
        <v>14.3799999999998</v>
      </c>
      <c r="B736">
        <f t="shared" si="11"/>
        <v>0.23975652517665866</v>
      </c>
    </row>
    <row r="737" spans="1:2" x14ac:dyDescent="0.25">
      <c r="A737" s="1">
        <v>14.3999999999998</v>
      </c>
      <c r="B737">
        <f t="shared" si="11"/>
        <v>0.15655557040935414</v>
      </c>
    </row>
    <row r="738" spans="1:2" x14ac:dyDescent="0.25">
      <c r="A738" s="1">
        <v>14.419999999999799</v>
      </c>
      <c r="B738">
        <f t="shared" si="11"/>
        <v>2.5528531789979658E-2</v>
      </c>
    </row>
    <row r="739" spans="1:2" x14ac:dyDescent="0.25">
      <c r="A739" s="1">
        <v>14.439999999999801</v>
      </c>
      <c r="B739">
        <f t="shared" si="11"/>
        <v>-0.11329715961399092</v>
      </c>
    </row>
    <row r="740" spans="1:2" x14ac:dyDescent="0.25">
      <c r="A740" s="1">
        <v>14.4599999999998</v>
      </c>
      <c r="B740">
        <f t="shared" si="11"/>
        <v>-0.21751166681654011</v>
      </c>
    </row>
    <row r="741" spans="1:2" x14ac:dyDescent="0.25">
      <c r="A741" s="1">
        <v>14.4799999999998</v>
      </c>
      <c r="B741">
        <f t="shared" si="11"/>
        <v>-0.25527852199160944</v>
      </c>
    </row>
    <row r="742" spans="1:2" x14ac:dyDescent="0.25">
      <c r="A742" s="1">
        <v>14.499999999999799</v>
      </c>
      <c r="B742">
        <f t="shared" si="11"/>
        <v>-0.21506034259614148</v>
      </c>
    </row>
    <row r="743" spans="1:2" x14ac:dyDescent="0.25">
      <c r="A743" s="1">
        <v>14.519999999999801</v>
      </c>
      <c r="B743">
        <f t="shared" si="11"/>
        <v>-0.1091433815185798</v>
      </c>
    </row>
    <row r="744" spans="1:2" x14ac:dyDescent="0.25">
      <c r="A744" s="1">
        <v>14.5399999999998</v>
      </c>
      <c r="B744">
        <f t="shared" si="11"/>
        <v>3.0115801708162821E-2</v>
      </c>
    </row>
    <row r="745" spans="1:2" x14ac:dyDescent="0.25">
      <c r="A745" s="1">
        <v>14.5599999999998</v>
      </c>
      <c r="B745">
        <f t="shared" si="11"/>
        <v>0.1601749432354698</v>
      </c>
    </row>
    <row r="746" spans="1:2" x14ac:dyDescent="0.25">
      <c r="A746" s="1">
        <v>14.579999999999799</v>
      </c>
      <c r="B746">
        <f t="shared" si="11"/>
        <v>0.24130230404502576</v>
      </c>
    </row>
    <row r="747" spans="1:2" x14ac:dyDescent="0.25">
      <c r="A747" s="1">
        <v>14.599999999999801</v>
      </c>
      <c r="B747">
        <f t="shared" si="11"/>
        <v>0.24871430980450918</v>
      </c>
    </row>
    <row r="748" spans="1:2" x14ac:dyDescent="0.25">
      <c r="A748" s="1">
        <v>14.6199999999998</v>
      </c>
      <c r="B748">
        <f t="shared" si="11"/>
        <v>0.18014667675066925</v>
      </c>
    </row>
    <row r="749" spans="1:2" x14ac:dyDescent="0.25">
      <c r="A749" s="1">
        <v>14.6399999999998</v>
      </c>
      <c r="B749">
        <f t="shared" si="11"/>
        <v>5.6546123289725594E-2</v>
      </c>
    </row>
    <row r="750" spans="1:2" x14ac:dyDescent="0.25">
      <c r="A750" s="1">
        <v>14.659999999999799</v>
      </c>
      <c r="B750">
        <f t="shared" si="11"/>
        <v>-8.4328641791527867E-2</v>
      </c>
    </row>
    <row r="751" spans="1:2" x14ac:dyDescent="0.25">
      <c r="A751" s="1">
        <v>14.679999999999801</v>
      </c>
      <c r="B751">
        <f t="shared" si="11"/>
        <v>-0.19944182038036751</v>
      </c>
    </row>
    <row r="752" spans="1:2" x14ac:dyDescent="0.25">
      <c r="A752" s="1">
        <v>14.6999999999998</v>
      </c>
      <c r="B752">
        <f t="shared" si="11"/>
        <v>-0.25362752044203823</v>
      </c>
    </row>
    <row r="753" spans="1:2" x14ac:dyDescent="0.25">
      <c r="A753" s="1">
        <v>14.7199999999998</v>
      </c>
      <c r="B753">
        <f t="shared" si="11"/>
        <v>-0.23033257359039075</v>
      </c>
    </row>
    <row r="754" spans="1:2" x14ac:dyDescent="0.25">
      <c r="A754" s="1">
        <v>14.739999999999799</v>
      </c>
      <c r="B754">
        <f t="shared" si="11"/>
        <v>-0.13667335520950744</v>
      </c>
    </row>
    <row r="755" spans="1:2" x14ac:dyDescent="0.25">
      <c r="A755" s="1">
        <v>14.759999999999801</v>
      </c>
      <c r="B755">
        <f t="shared" si="11"/>
        <v>-1.2618018244837023E-3</v>
      </c>
    </row>
    <row r="756" spans="1:2" x14ac:dyDescent="0.25">
      <c r="A756" s="1">
        <v>14.7799999999998</v>
      </c>
      <c r="B756">
        <f t="shared" si="11"/>
        <v>0.13453524370422235</v>
      </c>
    </row>
    <row r="757" spans="1:2" x14ac:dyDescent="0.25">
      <c r="A757" s="1">
        <v>14.7999999999998</v>
      </c>
      <c r="B757">
        <f t="shared" si="11"/>
        <v>0.22923317826330292</v>
      </c>
    </row>
    <row r="758" spans="1:2" x14ac:dyDescent="0.25">
      <c r="A758" s="1">
        <v>14.8199999999998</v>
      </c>
      <c r="B758">
        <f t="shared" si="11"/>
        <v>0.25390275764215514</v>
      </c>
    </row>
    <row r="759" spans="1:2" x14ac:dyDescent="0.25">
      <c r="A759" s="1">
        <v>14.839999999999799</v>
      </c>
      <c r="B759">
        <f t="shared" si="11"/>
        <v>0.20100768174871536</v>
      </c>
    </row>
    <row r="760" spans="1:2" x14ac:dyDescent="0.25">
      <c r="A760" s="1">
        <v>14.8599999999998</v>
      </c>
      <c r="B760">
        <f t="shared" si="11"/>
        <v>8.6706855289096108E-2</v>
      </c>
    </row>
    <row r="761" spans="1:2" x14ac:dyDescent="0.25">
      <c r="A761" s="1">
        <v>14.8799999999998</v>
      </c>
      <c r="B761">
        <f t="shared" si="11"/>
        <v>-5.4081992410081089E-2</v>
      </c>
    </row>
    <row r="762" spans="1:2" x14ac:dyDescent="0.25">
      <c r="A762" s="1">
        <v>14.8999999999998</v>
      </c>
      <c r="B762">
        <f t="shared" si="11"/>
        <v>-0.17834931484519942</v>
      </c>
    </row>
    <row r="763" spans="1:2" x14ac:dyDescent="0.25">
      <c r="A763" s="1">
        <v>14.919999999999799</v>
      </c>
      <c r="B763">
        <f t="shared" si="11"/>
        <v>-0.24813272220356164</v>
      </c>
    </row>
    <row r="764" spans="1:2" x14ac:dyDescent="0.25">
      <c r="A764" s="1">
        <v>14.939999999999801</v>
      </c>
      <c r="B764">
        <f t="shared" si="11"/>
        <v>-0.24211410073185979</v>
      </c>
    </row>
    <row r="765" spans="1:2" x14ac:dyDescent="0.25">
      <c r="A765" s="1">
        <v>14.9599999999998</v>
      </c>
      <c r="B765">
        <f t="shared" si="11"/>
        <v>-0.16213207730217494</v>
      </c>
    </row>
    <row r="766" spans="1:2" x14ac:dyDescent="0.25">
      <c r="A766" s="1">
        <v>14.9799999999998</v>
      </c>
      <c r="B766">
        <f t="shared" si="11"/>
        <v>-3.2620338304211759E-2</v>
      </c>
    </row>
    <row r="767" spans="1:2" x14ac:dyDescent="0.25">
      <c r="A767" s="1">
        <v>14.999999999999799</v>
      </c>
      <c r="B767">
        <f t="shared" si="11"/>
        <v>0.10685660963015735</v>
      </c>
    </row>
    <row r="768" spans="1:2" x14ac:dyDescent="0.25">
      <c r="A768" s="1">
        <v>15.019999999999801</v>
      </c>
      <c r="B768">
        <f t="shared" si="11"/>
        <v>0.21368998924368798</v>
      </c>
    </row>
    <row r="769" spans="1:2" x14ac:dyDescent="0.25">
      <c r="A769" s="1">
        <v>15.0399999999998</v>
      </c>
      <c r="B769">
        <f t="shared" si="11"/>
        <v>0.25524329643104249</v>
      </c>
    </row>
    <row r="770" spans="1:2" x14ac:dyDescent="0.25">
      <c r="A770" s="1">
        <v>15.0599999999998</v>
      </c>
      <c r="B770">
        <f t="shared" si="11"/>
        <v>0.21882241798427846</v>
      </c>
    </row>
    <row r="771" spans="1:2" x14ac:dyDescent="0.25">
      <c r="A771" s="1">
        <v>15.079999999999799</v>
      </c>
      <c r="B771">
        <f t="shared" si="11"/>
        <v>0.11555355446564824</v>
      </c>
    </row>
    <row r="772" spans="1:2" x14ac:dyDescent="0.25">
      <c r="A772" s="1">
        <v>15.099999999999801</v>
      </c>
      <c r="B772">
        <f t="shared" si="11"/>
        <v>-2.3015718099594625E-2</v>
      </c>
    </row>
    <row r="773" spans="1:2" x14ac:dyDescent="0.25">
      <c r="A773" s="1">
        <v>15.1199999999998</v>
      </c>
      <c r="B773">
        <f t="shared" si="11"/>
        <v>-0.15455390779309605</v>
      </c>
    </row>
    <row r="774" spans="1:2" x14ac:dyDescent="0.25">
      <c r="A774" s="1">
        <v>15.1399999999998</v>
      </c>
      <c r="B774">
        <f t="shared" si="11"/>
        <v>-0.23887744328626981</v>
      </c>
    </row>
    <row r="775" spans="1:2" x14ac:dyDescent="0.25">
      <c r="A775" s="1">
        <v>15.159999999999799</v>
      </c>
      <c r="B775">
        <f t="shared" si="11"/>
        <v>-0.2502263440173837</v>
      </c>
    </row>
    <row r="776" spans="1:2" x14ac:dyDescent="0.25">
      <c r="A776" s="1">
        <v>15.179999999999801</v>
      </c>
      <c r="B776">
        <f t="shared" si="11"/>
        <v>-0.18513363229322993</v>
      </c>
    </row>
    <row r="777" spans="1:2" x14ac:dyDescent="0.25">
      <c r="A777" s="1">
        <v>15.1999999999998</v>
      </c>
      <c r="B777">
        <f t="shared" si="11"/>
        <v>-6.3484461726512217E-2</v>
      </c>
    </row>
    <row r="778" spans="1:2" x14ac:dyDescent="0.25">
      <c r="A778" s="1">
        <v>15.2199999999998</v>
      </c>
      <c r="B778">
        <f t="shared" si="11"/>
        <v>7.7558591862402299E-2</v>
      </c>
    </row>
    <row r="779" spans="1:2" x14ac:dyDescent="0.25">
      <c r="A779" s="1">
        <v>15.239999999999799</v>
      </c>
      <c r="B779">
        <f t="shared" si="11"/>
        <v>0.1949083164140703</v>
      </c>
    </row>
    <row r="780" spans="1:2" x14ac:dyDescent="0.25">
      <c r="A780" s="1">
        <v>15.259999999999801</v>
      </c>
      <c r="B780">
        <f t="shared" ref="B780:B843" si="12">EXP(-eps*wn*A780)*(x0-Uest*COS(fi)/SQRT((1-rf^2)^2+(2*rf*eps)^2)*COS(wa*A780)+1/wa*SIN(wa*A780)*(v0+(x0-Uest*COS(fi)/SQRT((1-rf^2)^2+(2*rf*eps)^2))*eps*wn-Uest*wf/SQRT((1-rf^2)^2+(2*rf*eps)^2))*SIN(fi))+Uest/SQRT((1-rf^2)^2+(2*rf*eps)^2)*COS(wf*A780-fi)</f>
        <v>0.25271556681654905</v>
      </c>
    </row>
    <row r="781" spans="1:2" x14ac:dyDescent="0.25">
      <c r="A781" s="1">
        <v>15.2799999999998</v>
      </c>
      <c r="B781">
        <f t="shared" si="12"/>
        <v>0.23332081383608289</v>
      </c>
    </row>
    <row r="782" spans="1:2" x14ac:dyDescent="0.25">
      <c r="A782" s="1">
        <v>15.2999999999998</v>
      </c>
      <c r="B782">
        <f t="shared" si="12"/>
        <v>0.14264895183697082</v>
      </c>
    </row>
    <row r="783" spans="1:2" x14ac:dyDescent="0.25">
      <c r="A783" s="1">
        <v>15.3199999999998</v>
      </c>
      <c r="B783">
        <f t="shared" si="12"/>
        <v>8.3993057883194767E-3</v>
      </c>
    </row>
    <row r="784" spans="1:2" x14ac:dyDescent="0.25">
      <c r="A784" s="1">
        <v>15.339999999999799</v>
      </c>
      <c r="B784">
        <f t="shared" si="12"/>
        <v>-0.1284162287766395</v>
      </c>
    </row>
    <row r="785" spans="1:2" x14ac:dyDescent="0.25">
      <c r="A785" s="1">
        <v>15.3599999999998</v>
      </c>
      <c r="B785">
        <f t="shared" si="12"/>
        <v>-0.22600190131280917</v>
      </c>
    </row>
    <row r="786" spans="1:2" x14ac:dyDescent="0.25">
      <c r="A786" s="1">
        <v>15.3799999999998</v>
      </c>
      <c r="B786">
        <f t="shared" si="12"/>
        <v>-0.2545462824512581</v>
      </c>
    </row>
    <row r="787" spans="1:2" x14ac:dyDescent="0.25">
      <c r="A787" s="1">
        <v>15.3999999999998</v>
      </c>
      <c r="B787">
        <f t="shared" si="12"/>
        <v>-0.20532935278607883</v>
      </c>
    </row>
    <row r="788" spans="1:2" x14ac:dyDescent="0.25">
      <c r="A788" s="1">
        <v>15.419999999999799</v>
      </c>
      <c r="B788">
        <f t="shared" si="12"/>
        <v>-9.3386380937777333E-2</v>
      </c>
    </row>
    <row r="789" spans="1:2" x14ac:dyDescent="0.25">
      <c r="A789" s="1">
        <v>15.439999999999801</v>
      </c>
      <c r="B789">
        <f t="shared" si="12"/>
        <v>4.7085197139873851E-2</v>
      </c>
    </row>
    <row r="790" spans="1:2" x14ac:dyDescent="0.25">
      <c r="A790" s="1">
        <v>15.4599999999998</v>
      </c>
      <c r="B790">
        <f t="shared" si="12"/>
        <v>0.1731727462217679</v>
      </c>
    </row>
    <row r="791" spans="1:2" x14ac:dyDescent="0.25">
      <c r="A791" s="1">
        <v>15.4799999999998</v>
      </c>
      <c r="B791">
        <f t="shared" si="12"/>
        <v>0.24635780484420944</v>
      </c>
    </row>
    <row r="792" spans="1:2" x14ac:dyDescent="0.25">
      <c r="A792" s="1">
        <v>15.499999999999799</v>
      </c>
      <c r="B792">
        <f t="shared" si="12"/>
        <v>0.24428308313630098</v>
      </c>
    </row>
    <row r="793" spans="1:2" x14ac:dyDescent="0.25">
      <c r="A793" s="1">
        <v>15.519999999999801</v>
      </c>
      <c r="B793">
        <f t="shared" si="12"/>
        <v>0.16758238722310093</v>
      </c>
    </row>
    <row r="794" spans="1:2" x14ac:dyDescent="0.25">
      <c r="A794" s="1">
        <v>15.5399999999998</v>
      </c>
      <c r="B794">
        <f t="shared" si="12"/>
        <v>3.9686997764623061E-2</v>
      </c>
    </row>
    <row r="795" spans="1:2" x14ac:dyDescent="0.25">
      <c r="A795" s="1">
        <v>15.5599999999998</v>
      </c>
      <c r="B795">
        <f t="shared" si="12"/>
        <v>-0.10033234787963061</v>
      </c>
    </row>
    <row r="796" spans="1:2" x14ac:dyDescent="0.25">
      <c r="A796" s="1">
        <v>15.579999999999799</v>
      </c>
      <c r="B796">
        <f t="shared" si="12"/>
        <v>-0.20970116807487746</v>
      </c>
    </row>
    <row r="797" spans="1:2" x14ac:dyDescent="0.25">
      <c r="A797" s="1">
        <v>15.599999999999801</v>
      </c>
      <c r="B797">
        <f t="shared" si="12"/>
        <v>-0.25500840511542289</v>
      </c>
    </row>
    <row r="798" spans="1:2" x14ac:dyDescent="0.25">
      <c r="A798" s="1">
        <v>15.6199999999998</v>
      </c>
      <c r="B798">
        <f t="shared" si="12"/>
        <v>-0.22241316235216696</v>
      </c>
    </row>
    <row r="799" spans="1:2" x14ac:dyDescent="0.25">
      <c r="A799" s="1">
        <v>15.6399999999998</v>
      </c>
      <c r="B799">
        <f t="shared" si="12"/>
        <v>-0.12187295619182423</v>
      </c>
    </row>
    <row r="800" spans="1:2" x14ac:dyDescent="0.25">
      <c r="A800" s="1">
        <v>15.659999999999799</v>
      </c>
      <c r="B800">
        <f t="shared" si="12"/>
        <v>1.5898204569850728E-2</v>
      </c>
    </row>
    <row r="801" spans="1:2" x14ac:dyDescent="0.25">
      <c r="A801" s="1">
        <v>15.679999999999801</v>
      </c>
      <c r="B801">
        <f t="shared" si="12"/>
        <v>0.14881263587846094</v>
      </c>
    </row>
    <row r="802" spans="1:2" x14ac:dyDescent="0.25">
      <c r="A802" s="1">
        <v>15.6999999999998</v>
      </c>
      <c r="B802">
        <f t="shared" si="12"/>
        <v>0.23626633669100713</v>
      </c>
    </row>
    <row r="803" spans="1:2" x14ac:dyDescent="0.25">
      <c r="A803" s="1">
        <v>15.7199999999998</v>
      </c>
      <c r="B803">
        <f t="shared" si="12"/>
        <v>0.25154309644896783</v>
      </c>
    </row>
    <row r="804" spans="1:2" x14ac:dyDescent="0.25">
      <c r="A804" s="1">
        <v>15.739999999999799</v>
      </c>
      <c r="B804">
        <f t="shared" si="12"/>
        <v>0.18997602365937516</v>
      </c>
    </row>
    <row r="805" spans="1:2" x14ac:dyDescent="0.25">
      <c r="A805" s="1">
        <v>15.759999999999801</v>
      </c>
      <c r="B805">
        <f t="shared" si="12"/>
        <v>7.0373232338968347E-2</v>
      </c>
    </row>
    <row r="806" spans="1:2" x14ac:dyDescent="0.25">
      <c r="A806" s="1">
        <v>15.7799999999998</v>
      </c>
      <c r="B806">
        <f t="shared" si="12"/>
        <v>-7.0727845783546475E-2</v>
      </c>
    </row>
    <row r="807" spans="1:2" x14ac:dyDescent="0.25">
      <c r="A807" s="1">
        <v>15.7999999999998</v>
      </c>
      <c r="B807">
        <f t="shared" si="12"/>
        <v>-0.19022227389925592</v>
      </c>
    </row>
    <row r="808" spans="1:2" x14ac:dyDescent="0.25">
      <c r="A808" s="1">
        <v>15.8199999999998</v>
      </c>
      <c r="B808">
        <f t="shared" si="12"/>
        <v>-0.25160572763485101</v>
      </c>
    </row>
    <row r="809" spans="1:2" x14ac:dyDescent="0.25">
      <c r="A809" s="1">
        <v>15.839999999999799</v>
      </c>
      <c r="B809">
        <f t="shared" si="12"/>
        <v>-0.23612619221238587</v>
      </c>
    </row>
    <row r="810" spans="1:2" x14ac:dyDescent="0.25">
      <c r="A810" s="1">
        <v>15.8599999999998</v>
      </c>
      <c r="B810">
        <f t="shared" si="12"/>
        <v>-0.14851251012586536</v>
      </c>
    </row>
    <row r="811" spans="1:2" x14ac:dyDescent="0.25">
      <c r="A811" s="1">
        <v>15.8799999999998</v>
      </c>
      <c r="B811">
        <f t="shared" si="12"/>
        <v>-1.5529767079995073E-2</v>
      </c>
    </row>
    <row r="812" spans="1:2" x14ac:dyDescent="0.25">
      <c r="A812" s="1">
        <v>15.8999999999998</v>
      </c>
      <c r="B812">
        <f t="shared" si="12"/>
        <v>0.12219716855485525</v>
      </c>
    </row>
    <row r="813" spans="1:2" x14ac:dyDescent="0.25">
      <c r="A813" s="1">
        <v>15.919999999999799</v>
      </c>
      <c r="B813">
        <f t="shared" si="12"/>
        <v>0.22259412748412663</v>
      </c>
    </row>
    <row r="814" spans="1:2" x14ac:dyDescent="0.25">
      <c r="A814" s="1">
        <v>15.939999999999801</v>
      </c>
      <c r="B814">
        <f t="shared" si="12"/>
        <v>0.25499086726128589</v>
      </c>
    </row>
    <row r="815" spans="1:2" x14ac:dyDescent="0.25">
      <c r="A815" s="1">
        <v>15.9599999999998</v>
      </c>
      <c r="B815">
        <f t="shared" si="12"/>
        <v>0.2094905167813321</v>
      </c>
    </row>
    <row r="816" spans="1:2" x14ac:dyDescent="0.25">
      <c r="A816" s="1">
        <v>15.9799999999998</v>
      </c>
      <c r="B816">
        <f t="shared" si="12"/>
        <v>9.9992968434569465E-2</v>
      </c>
    </row>
    <row r="817" spans="1:2" x14ac:dyDescent="0.25">
      <c r="A817" s="1">
        <v>15.999999999999799</v>
      </c>
      <c r="B817">
        <f t="shared" si="12"/>
        <v>-4.0051397147690779E-2</v>
      </c>
    </row>
    <row r="818" spans="1:2" x14ac:dyDescent="0.25">
      <c r="A818" s="1">
        <v>16.019999999999801</v>
      </c>
      <c r="B818">
        <f t="shared" si="12"/>
        <v>-0.16786046000325111</v>
      </c>
    </row>
    <row r="819" spans="1:2" x14ac:dyDescent="0.25">
      <c r="A819" s="1">
        <v>16.0399999999998</v>
      </c>
      <c r="B819">
        <f t="shared" si="12"/>
        <v>-0.24438986028236756</v>
      </c>
    </row>
    <row r="820" spans="1:2" x14ac:dyDescent="0.25">
      <c r="A820" s="1">
        <v>16.0599999999998</v>
      </c>
      <c r="B820">
        <f t="shared" si="12"/>
        <v>-0.24626065013325715</v>
      </c>
    </row>
    <row r="821" spans="1:2" x14ac:dyDescent="0.25">
      <c r="A821" s="1">
        <v>16.079999999999799</v>
      </c>
      <c r="B821">
        <f t="shared" si="12"/>
        <v>-0.17290132270156616</v>
      </c>
    </row>
    <row r="822" spans="1:2" x14ac:dyDescent="0.25">
      <c r="A822" s="1">
        <v>16.099999999999799</v>
      </c>
      <c r="B822">
        <f t="shared" si="12"/>
        <v>-4.6722401626301709E-2</v>
      </c>
    </row>
    <row r="823" spans="1:2" x14ac:dyDescent="0.25">
      <c r="A823" s="1">
        <v>16.119999999999798</v>
      </c>
      <c r="B823">
        <f t="shared" si="12"/>
        <v>9.3729744294511905E-2</v>
      </c>
    </row>
    <row r="824" spans="1:2" x14ac:dyDescent="0.25">
      <c r="A824" s="1">
        <v>16.139999999999802</v>
      </c>
      <c r="B824">
        <f t="shared" si="12"/>
        <v>0.20554842188839745</v>
      </c>
    </row>
    <row r="825" spans="1:2" x14ac:dyDescent="0.25">
      <c r="A825" s="1">
        <v>16.159999999999801</v>
      </c>
      <c r="B825">
        <f t="shared" si="12"/>
        <v>0.25457416898937407</v>
      </c>
    </row>
    <row r="826" spans="1:2" x14ac:dyDescent="0.25">
      <c r="A826" s="1">
        <v>16.179999999999801</v>
      </c>
      <c r="B826">
        <f t="shared" si="12"/>
        <v>0.22583012056416596</v>
      </c>
    </row>
    <row r="827" spans="1:2" x14ac:dyDescent="0.25">
      <c r="A827" s="1">
        <v>16.1999999999998</v>
      </c>
      <c r="B827">
        <f t="shared" si="12"/>
        <v>0.12809728804981022</v>
      </c>
    </row>
    <row r="828" spans="1:2" x14ac:dyDescent="0.25">
      <c r="A828" s="1">
        <v>16.2199999999998</v>
      </c>
      <c r="B828">
        <f t="shared" si="12"/>
        <v>-8.7679492569639316E-3</v>
      </c>
    </row>
    <row r="829" spans="1:2" x14ac:dyDescent="0.25">
      <c r="A829" s="1">
        <v>16.239999999999799</v>
      </c>
      <c r="B829">
        <f t="shared" si="12"/>
        <v>-0.14295466208099233</v>
      </c>
    </row>
    <row r="830" spans="1:2" x14ac:dyDescent="0.25">
      <c r="A830" s="1">
        <v>16.259999999999799</v>
      </c>
      <c r="B830">
        <f t="shared" si="12"/>
        <v>-0.23347018203714143</v>
      </c>
    </row>
    <row r="831" spans="1:2" x14ac:dyDescent="0.25">
      <c r="A831" s="1">
        <v>16.279999999999799</v>
      </c>
      <c r="B831">
        <f t="shared" si="12"/>
        <v>-0.25266294259083061</v>
      </c>
    </row>
    <row r="832" spans="1:2" x14ac:dyDescent="0.25">
      <c r="A832" s="1">
        <v>16.299999999999802</v>
      </c>
      <c r="B832">
        <f t="shared" si="12"/>
        <v>-0.19466975027498054</v>
      </c>
    </row>
    <row r="833" spans="1:2" x14ac:dyDescent="0.25">
      <c r="A833" s="1">
        <v>16.319999999999801</v>
      </c>
      <c r="B833">
        <f t="shared" si="12"/>
        <v>-7.7206931010170177E-2</v>
      </c>
    </row>
    <row r="834" spans="1:2" x14ac:dyDescent="0.25">
      <c r="A834" s="1">
        <v>16.339999999999801</v>
      </c>
      <c r="B834">
        <f t="shared" si="12"/>
        <v>6.3841825652668105E-2</v>
      </c>
    </row>
    <row r="835" spans="1:2" x14ac:dyDescent="0.25">
      <c r="A835" s="1">
        <v>16.3599999999998</v>
      </c>
      <c r="B835">
        <f t="shared" si="12"/>
        <v>0.18538756641128432</v>
      </c>
    </row>
    <row r="836" spans="1:2" x14ac:dyDescent="0.25">
      <c r="A836" s="1">
        <v>16.3799999999998</v>
      </c>
      <c r="B836">
        <f t="shared" si="12"/>
        <v>0.25029930894606983</v>
      </c>
    </row>
    <row r="837" spans="1:2" x14ac:dyDescent="0.25">
      <c r="A837" s="1">
        <v>16.3999999999998</v>
      </c>
      <c r="B837">
        <f t="shared" si="12"/>
        <v>0.23874717785424551</v>
      </c>
    </row>
    <row r="838" spans="1:2" x14ac:dyDescent="0.25">
      <c r="A838" s="1">
        <v>16.419999999999799</v>
      </c>
      <c r="B838">
        <f t="shared" si="12"/>
        <v>0.15426022952413718</v>
      </c>
    </row>
    <row r="839" spans="1:2" x14ac:dyDescent="0.25">
      <c r="A839" s="1">
        <v>16.439999999999799</v>
      </c>
      <c r="B839">
        <f t="shared" si="12"/>
        <v>2.2648362092936129E-2</v>
      </c>
    </row>
    <row r="840" spans="1:2" x14ac:dyDescent="0.25">
      <c r="A840" s="1">
        <v>16.459999999999798</v>
      </c>
      <c r="B840">
        <f t="shared" si="12"/>
        <v>-0.11588234428157784</v>
      </c>
    </row>
    <row r="841" spans="1:2" x14ac:dyDescent="0.25">
      <c r="A841" s="1">
        <v>16.479999999999801</v>
      </c>
      <c r="B841">
        <f t="shared" si="12"/>
        <v>-0.21901217401106196</v>
      </c>
    </row>
    <row r="842" spans="1:2" x14ac:dyDescent="0.25">
      <c r="A842" s="1">
        <v>16.499999999999801</v>
      </c>
      <c r="B842">
        <f t="shared" si="12"/>
        <v>-0.25523601704351306</v>
      </c>
    </row>
    <row r="843" spans="1:2" x14ac:dyDescent="0.25">
      <c r="A843" s="1">
        <v>16.519999999999801</v>
      </c>
      <c r="B843">
        <f t="shared" si="12"/>
        <v>-0.21348785854093991</v>
      </c>
    </row>
    <row r="844" spans="1:2" x14ac:dyDescent="0.25">
      <c r="A844" s="1">
        <v>16.5399999999998</v>
      </c>
      <c r="B844">
        <f t="shared" ref="B844:B907" si="13">EXP(-eps*wn*A844)*(x0-Uest*COS(fi)/SQRT((1-rf^2)^2+(2*rf*eps)^2)*COS(wa*A844)+1/wa*SIN(wa*A844)*(v0+(x0-Uest*COS(fi)/SQRT((1-rf^2)^2+(2*rf*eps)^2))*eps*wn-Uest*wf/SQRT((1-rf^2)^2+(2*rf*eps)^2))*SIN(fi))+Uest/SQRT((1-rf^2)^2+(2*rf*eps)^2)*COS(wf*A844-fi)</f>
        <v>-0.10652133379166713</v>
      </c>
    </row>
    <row r="845" spans="1:2" x14ac:dyDescent="0.25">
      <c r="A845" s="1">
        <v>16.5599999999998</v>
      </c>
      <c r="B845">
        <f t="shared" si="13"/>
        <v>3.2986376818032841E-2</v>
      </c>
    </row>
    <row r="846" spans="1:2" x14ac:dyDescent="0.25">
      <c r="A846" s="1">
        <v>16.579999999999799</v>
      </c>
      <c r="B846">
        <f t="shared" si="13"/>
        <v>0.16241709257869746</v>
      </c>
    </row>
    <row r="847" spans="1:2" x14ac:dyDescent="0.25">
      <c r="A847" s="1">
        <v>16.599999999999799</v>
      </c>
      <c r="B847">
        <f t="shared" si="13"/>
        <v>0.24223105149486851</v>
      </c>
    </row>
    <row r="848" spans="1:2" x14ac:dyDescent="0.25">
      <c r="A848" s="1">
        <v>16.619999999999798</v>
      </c>
      <c r="B848">
        <f t="shared" si="13"/>
        <v>0.24804590394199216</v>
      </c>
    </row>
    <row r="849" spans="1:2" x14ac:dyDescent="0.25">
      <c r="A849" s="1">
        <v>16.639999999999802</v>
      </c>
      <c r="B849">
        <f t="shared" si="13"/>
        <v>0.17808527161954288</v>
      </c>
    </row>
    <row r="850" spans="1:2" x14ac:dyDescent="0.25">
      <c r="A850" s="1">
        <v>16.659999999999801</v>
      </c>
      <c r="B850">
        <f t="shared" si="13"/>
        <v>5.3721413025416706E-2</v>
      </c>
    </row>
    <row r="851" spans="1:2" x14ac:dyDescent="0.25">
      <c r="A851" s="1">
        <v>16.679999999999801</v>
      </c>
      <c r="B851">
        <f t="shared" si="13"/>
        <v>-8.7053783317525543E-2</v>
      </c>
    </row>
    <row r="852" spans="1:2" x14ac:dyDescent="0.25">
      <c r="A852" s="1">
        <v>16.6999999999998</v>
      </c>
      <c r="B852">
        <f t="shared" si="13"/>
        <v>-0.20123493292563574</v>
      </c>
    </row>
    <row r="853" spans="1:2" x14ac:dyDescent="0.25">
      <c r="A853" s="1">
        <v>16.7199999999997</v>
      </c>
      <c r="B853">
        <f t="shared" si="13"/>
        <v>-0.2539408611819915</v>
      </c>
    </row>
    <row r="854" spans="1:2" x14ac:dyDescent="0.25">
      <c r="A854" s="1">
        <v>16.7399999999997</v>
      </c>
      <c r="B854">
        <f t="shared" si="13"/>
        <v>-0.22907044589318501</v>
      </c>
    </row>
    <row r="855" spans="1:2" x14ac:dyDescent="0.25">
      <c r="A855" s="1">
        <v>16.7599999999997</v>
      </c>
      <c r="B855">
        <f t="shared" si="13"/>
        <v>-0.13422134549054324</v>
      </c>
    </row>
    <row r="856" spans="1:2" x14ac:dyDescent="0.25">
      <c r="A856" s="1">
        <v>16.779999999999699</v>
      </c>
      <c r="B856">
        <f t="shared" si="13"/>
        <v>1.6310082756006866E-3</v>
      </c>
    </row>
    <row r="857" spans="1:2" x14ac:dyDescent="0.25">
      <c r="A857" s="1">
        <v>16.799999999999699</v>
      </c>
      <c r="B857">
        <f t="shared" si="13"/>
        <v>0.13698510900036612</v>
      </c>
    </row>
    <row r="858" spans="1:2" x14ac:dyDescent="0.25">
      <c r="A858" s="1">
        <v>16.819999999999698</v>
      </c>
      <c r="B858">
        <f t="shared" si="13"/>
        <v>0.23049166198923354</v>
      </c>
    </row>
    <row r="859" spans="1:2" x14ac:dyDescent="0.25">
      <c r="A859" s="1">
        <v>16.839999999999701</v>
      </c>
      <c r="B859">
        <f t="shared" si="13"/>
        <v>0.25358537127545072</v>
      </c>
    </row>
    <row r="860" spans="1:2" x14ac:dyDescent="0.25">
      <c r="A860" s="1">
        <v>16.859999999999701</v>
      </c>
      <c r="B860">
        <f t="shared" si="13"/>
        <v>0.19921134541901644</v>
      </c>
    </row>
    <row r="861" spans="1:2" x14ac:dyDescent="0.25">
      <c r="A861" s="1">
        <v>16.879999999999701</v>
      </c>
      <c r="B861">
        <f t="shared" si="13"/>
        <v>8.3980294380765291E-2</v>
      </c>
    </row>
    <row r="862" spans="1:2" x14ac:dyDescent="0.25">
      <c r="A862" s="1">
        <v>16.8999999999997</v>
      </c>
      <c r="B862">
        <f t="shared" si="13"/>
        <v>-5.6905872988070649E-2</v>
      </c>
    </row>
    <row r="863" spans="1:2" x14ac:dyDescent="0.25">
      <c r="A863" s="1">
        <v>16.9199999999997</v>
      </c>
      <c r="B863">
        <f t="shared" si="13"/>
        <v>-0.18040787256729343</v>
      </c>
    </row>
    <row r="864" spans="1:2" x14ac:dyDescent="0.25">
      <c r="A864" s="1">
        <v>16.939999999999699</v>
      </c>
      <c r="B864">
        <f t="shared" si="13"/>
        <v>-0.24879710638621966</v>
      </c>
    </row>
    <row r="865" spans="1:2" x14ac:dyDescent="0.25">
      <c r="A865" s="1">
        <v>16.959999999999699</v>
      </c>
      <c r="B865">
        <f t="shared" si="13"/>
        <v>-0.24118136345577929</v>
      </c>
    </row>
    <row r="866" spans="1:2" x14ac:dyDescent="0.25">
      <c r="A866" s="1">
        <v>16.979999999999698</v>
      </c>
      <c r="B866">
        <f t="shared" si="13"/>
        <v>-0.15988717631465468</v>
      </c>
    </row>
    <row r="867" spans="1:2" x14ac:dyDescent="0.25">
      <c r="A867" s="1">
        <v>16.999999999999702</v>
      </c>
      <c r="B867">
        <f t="shared" si="13"/>
        <v>-2.9749088759743608E-2</v>
      </c>
    </row>
    <row r="868" spans="1:2" x14ac:dyDescent="0.25">
      <c r="A868" s="1">
        <v>17.019999999999701</v>
      </c>
      <c r="B868">
        <f t="shared" si="13"/>
        <v>0.1094770436423419</v>
      </c>
    </row>
    <row r="869" spans="1:2" x14ac:dyDescent="0.25">
      <c r="A869" s="1">
        <v>17.039999999999701</v>
      </c>
      <c r="B869">
        <f t="shared" si="13"/>
        <v>0.21525906103432788</v>
      </c>
    </row>
    <row r="870" spans="1:2" x14ac:dyDescent="0.25">
      <c r="A870" s="1">
        <v>17.0599999999997</v>
      </c>
      <c r="B870">
        <f t="shared" si="13"/>
        <v>0.25528163911285817</v>
      </c>
    </row>
    <row r="871" spans="1:2" x14ac:dyDescent="0.25">
      <c r="A871" s="1">
        <v>17.0799999999997</v>
      </c>
      <c r="B871">
        <f t="shared" si="13"/>
        <v>0.21731829003706304</v>
      </c>
    </row>
    <row r="872" spans="1:2" x14ac:dyDescent="0.25">
      <c r="A872" s="1">
        <v>17.099999999999699</v>
      </c>
      <c r="B872">
        <f t="shared" si="13"/>
        <v>0.11296642918286243</v>
      </c>
    </row>
    <row r="873" spans="1:2" x14ac:dyDescent="0.25">
      <c r="A873" s="1">
        <v>17.119999999999699</v>
      </c>
      <c r="B873">
        <f t="shared" si="13"/>
        <v>-2.5895516844410216E-2</v>
      </c>
    </row>
    <row r="874" spans="1:2" x14ac:dyDescent="0.25">
      <c r="A874" s="1">
        <v>17.139999999999699</v>
      </c>
      <c r="B874">
        <f t="shared" si="13"/>
        <v>-0.15684664359990808</v>
      </c>
    </row>
    <row r="875" spans="1:2" x14ac:dyDescent="0.25">
      <c r="A875" s="1">
        <v>17.159999999999702</v>
      </c>
      <c r="B875">
        <f t="shared" si="13"/>
        <v>-0.23988272122931842</v>
      </c>
    </row>
    <row r="876" spans="1:2" x14ac:dyDescent="0.25">
      <c r="A876" s="1">
        <v>17.179999999999701</v>
      </c>
      <c r="B876">
        <f t="shared" si="13"/>
        <v>-0.24963707745302879</v>
      </c>
    </row>
    <row r="877" spans="1:2" x14ac:dyDescent="0.25">
      <c r="A877" s="1">
        <v>17.199999999999701</v>
      </c>
      <c r="B877">
        <f t="shared" si="13"/>
        <v>-0.18312985640985829</v>
      </c>
    </row>
    <row r="878" spans="1:2" x14ac:dyDescent="0.25">
      <c r="A878" s="1">
        <v>17.2199999999997</v>
      </c>
      <c r="B878">
        <f t="shared" si="13"/>
        <v>-6.067833409445697E-2</v>
      </c>
    </row>
    <row r="879" spans="1:2" x14ac:dyDescent="0.25">
      <c r="A879" s="1">
        <v>17.2399999999997</v>
      </c>
      <c r="B879">
        <f t="shared" si="13"/>
        <v>8.0309801649998902E-2</v>
      </c>
    </row>
    <row r="880" spans="1:2" x14ac:dyDescent="0.25">
      <c r="A880" s="1">
        <v>17.2599999999997</v>
      </c>
      <c r="B880">
        <f t="shared" si="13"/>
        <v>0.19676411712771036</v>
      </c>
    </row>
    <row r="881" spans="1:2" x14ac:dyDescent="0.25">
      <c r="A881" s="1">
        <v>17.279999999999699</v>
      </c>
      <c r="B881">
        <f t="shared" si="13"/>
        <v>0.25310900974119482</v>
      </c>
    </row>
    <row r="882" spans="1:2" x14ac:dyDescent="0.25">
      <c r="A882" s="1">
        <v>17.299999999999699</v>
      </c>
      <c r="B882">
        <f t="shared" si="13"/>
        <v>0.23213169075325088</v>
      </c>
    </row>
    <row r="883" spans="1:2" x14ac:dyDescent="0.25">
      <c r="A883" s="1">
        <v>17.319999999999698</v>
      </c>
      <c r="B883">
        <f t="shared" si="13"/>
        <v>0.14024051629008458</v>
      </c>
    </row>
    <row r="884" spans="1:2" x14ac:dyDescent="0.25">
      <c r="A884" s="1">
        <v>17.339999999999701</v>
      </c>
      <c r="B884">
        <f t="shared" si="13"/>
        <v>5.5073002108071024E-3</v>
      </c>
    </row>
    <row r="885" spans="1:2" x14ac:dyDescent="0.25">
      <c r="A885" s="1">
        <v>17.359999999999701</v>
      </c>
      <c r="B885">
        <f t="shared" si="13"/>
        <v>-0.1309083378238369</v>
      </c>
    </row>
    <row r="886" spans="1:2" x14ac:dyDescent="0.25">
      <c r="A886" s="1">
        <v>17.379999999999701</v>
      </c>
      <c r="B886">
        <f t="shared" si="13"/>
        <v>-0.22733281518947235</v>
      </c>
    </row>
    <row r="887" spans="1:2" x14ac:dyDescent="0.25">
      <c r="A887" s="1">
        <v>17.3999999999997</v>
      </c>
      <c r="B887">
        <f t="shared" si="13"/>
        <v>-0.25430943968391256</v>
      </c>
    </row>
    <row r="888" spans="1:2" x14ac:dyDescent="0.25">
      <c r="A888" s="1">
        <v>17.4199999999997</v>
      </c>
      <c r="B888">
        <f t="shared" si="13"/>
        <v>-0.20359712793186902</v>
      </c>
    </row>
    <row r="889" spans="1:2" x14ac:dyDescent="0.25">
      <c r="A889" s="1">
        <v>17.439999999999699</v>
      </c>
      <c r="B889">
        <f t="shared" si="13"/>
        <v>-9.0687972295955349E-2</v>
      </c>
    </row>
    <row r="890" spans="1:2" x14ac:dyDescent="0.25">
      <c r="A890" s="1">
        <v>17.459999999999699</v>
      </c>
      <c r="B890">
        <f t="shared" si="13"/>
        <v>4.992543474431993E-2</v>
      </c>
    </row>
    <row r="891" spans="1:2" x14ac:dyDescent="0.25">
      <c r="A891" s="1">
        <v>17.479999999999698</v>
      </c>
      <c r="B891">
        <f t="shared" si="13"/>
        <v>0.17528713482265196</v>
      </c>
    </row>
    <row r="892" spans="1:2" x14ac:dyDescent="0.25">
      <c r="A892" s="1">
        <v>17.499999999999702</v>
      </c>
      <c r="B892">
        <f t="shared" si="13"/>
        <v>0.24710040980650863</v>
      </c>
    </row>
    <row r="893" spans="1:2" x14ac:dyDescent="0.25">
      <c r="A893" s="1">
        <v>17.519999999999701</v>
      </c>
      <c r="B893">
        <f t="shared" si="13"/>
        <v>0.24342703779967387</v>
      </c>
    </row>
    <row r="894" spans="1:2" x14ac:dyDescent="0.25">
      <c r="A894" s="1">
        <v>17.539999999999701</v>
      </c>
      <c r="B894">
        <f t="shared" si="13"/>
        <v>0.16538919586751563</v>
      </c>
    </row>
    <row r="895" spans="1:2" x14ac:dyDescent="0.25">
      <c r="A895" s="1">
        <v>17.5599999999997</v>
      </c>
      <c r="B895">
        <f t="shared" si="13"/>
        <v>3.6826646624777484E-2</v>
      </c>
    </row>
    <row r="896" spans="1:2" x14ac:dyDescent="0.25">
      <c r="A896" s="1">
        <v>17.5799999999997</v>
      </c>
      <c r="B896">
        <f t="shared" si="13"/>
        <v>-0.10298606541038989</v>
      </c>
    </row>
    <row r="897" spans="1:2" x14ac:dyDescent="0.25">
      <c r="A897" s="1">
        <v>17.599999999999699</v>
      </c>
      <c r="B897">
        <f t="shared" si="13"/>
        <v>-0.21133758568505331</v>
      </c>
    </row>
    <row r="898" spans="1:2" x14ac:dyDescent="0.25">
      <c r="A898" s="1">
        <v>17.619999999999699</v>
      </c>
      <c r="B898">
        <f t="shared" si="13"/>
        <v>-0.25512763194231181</v>
      </c>
    </row>
    <row r="899" spans="1:2" x14ac:dyDescent="0.25">
      <c r="A899" s="1">
        <v>17.639999999999699</v>
      </c>
      <c r="B899">
        <f t="shared" si="13"/>
        <v>-0.22097879228586328</v>
      </c>
    </row>
    <row r="900" spans="1:2" x14ac:dyDescent="0.25">
      <c r="A900" s="1">
        <v>17.659999999999702</v>
      </c>
      <c r="B900">
        <f t="shared" si="13"/>
        <v>-0.11932318795047198</v>
      </c>
    </row>
    <row r="901" spans="1:2" x14ac:dyDescent="0.25">
      <c r="A901" s="1">
        <v>17.679999999999701</v>
      </c>
      <c r="B901">
        <f t="shared" si="13"/>
        <v>1.8784432999959279E-2</v>
      </c>
    </row>
    <row r="902" spans="1:2" x14ac:dyDescent="0.25">
      <c r="A902" s="1">
        <v>17.699999999999701</v>
      </c>
      <c r="B902">
        <f t="shared" si="13"/>
        <v>0.151153603786611</v>
      </c>
    </row>
    <row r="903" spans="1:2" x14ac:dyDescent="0.25">
      <c r="A903" s="1">
        <v>17.7199999999997</v>
      </c>
      <c r="B903">
        <f t="shared" si="13"/>
        <v>0.23734689537391687</v>
      </c>
    </row>
    <row r="904" spans="1:2" x14ac:dyDescent="0.25">
      <c r="A904" s="1">
        <v>17.7399999999997</v>
      </c>
      <c r="B904">
        <f t="shared" si="13"/>
        <v>0.2510331378640821</v>
      </c>
    </row>
    <row r="905" spans="1:2" x14ac:dyDescent="0.25">
      <c r="A905" s="1">
        <v>17.7599999999997</v>
      </c>
      <c r="B905">
        <f t="shared" si="13"/>
        <v>0.18803132389040392</v>
      </c>
    </row>
    <row r="906" spans="1:2" x14ac:dyDescent="0.25">
      <c r="A906" s="1">
        <v>17.779999999999699</v>
      </c>
      <c r="B906">
        <f t="shared" si="13"/>
        <v>6.7587863686252983E-2</v>
      </c>
    </row>
    <row r="907" spans="1:2" x14ac:dyDescent="0.25">
      <c r="A907" s="1">
        <v>17.799999999999699</v>
      </c>
      <c r="B907">
        <f t="shared" si="13"/>
        <v>-7.3502996558035924E-2</v>
      </c>
    </row>
    <row r="908" spans="1:2" x14ac:dyDescent="0.25">
      <c r="A908" s="1">
        <v>17.819999999999698</v>
      </c>
      <c r="B908">
        <f t="shared" ref="B908:B971" si="14">EXP(-eps*wn*A908)*(x0-Uest*COS(fi)/SQRT((1-rf^2)^2+(2*rf*eps)^2)*COS(wa*A908)+1/wa*SIN(wa*A908)*(v0+(x0-Uest*COS(fi)/SQRT((1-rf^2)^2+(2*rf*eps)^2))*eps*wn-Uest*wf/SQRT((1-rf^2)^2+(2*rf*eps)^2))*SIN(fi))+Uest/SQRT((1-rf^2)^2+(2*rf*eps)^2)*COS(wf*A908-fi)</f>
        <v>-0.19213944093248067</v>
      </c>
    </row>
    <row r="909" spans="1:2" x14ac:dyDescent="0.25">
      <c r="A909" s="1">
        <v>17.839999999999701</v>
      </c>
      <c r="B909">
        <f t="shared" si="14"/>
        <v>-0.25207924814004051</v>
      </c>
    </row>
    <row r="910" spans="1:2" x14ac:dyDescent="0.25">
      <c r="A910" s="1">
        <v>17.859999999999701</v>
      </c>
      <c r="B910">
        <f t="shared" si="14"/>
        <v>-0.23501141974739706</v>
      </c>
    </row>
    <row r="911" spans="1:2" x14ac:dyDescent="0.25">
      <c r="A911" s="1">
        <v>17.879999999999701</v>
      </c>
      <c r="B911">
        <f t="shared" si="14"/>
        <v>-0.1461500030516589</v>
      </c>
    </row>
    <row r="912" spans="1:2" x14ac:dyDescent="0.25">
      <c r="A912" s="1">
        <v>17.8999999999997</v>
      </c>
      <c r="B912">
        <f t="shared" si="14"/>
        <v>-1.2641252852149818E-2</v>
      </c>
    </row>
    <row r="913" spans="1:2" x14ac:dyDescent="0.25">
      <c r="A913" s="1">
        <v>17.9199999999997</v>
      </c>
      <c r="B913">
        <f t="shared" si="14"/>
        <v>0.12472927203945029</v>
      </c>
    </row>
    <row r="914" spans="1:2" x14ac:dyDescent="0.25">
      <c r="A914" s="1">
        <v>17.939999999999699</v>
      </c>
      <c r="B914">
        <f t="shared" si="14"/>
        <v>0.22399628024385951</v>
      </c>
    </row>
    <row r="915" spans="1:2" x14ac:dyDescent="0.25">
      <c r="A915" s="1">
        <v>17.959999999999699</v>
      </c>
      <c r="B915">
        <f t="shared" si="14"/>
        <v>0.25483471544056824</v>
      </c>
    </row>
    <row r="916" spans="1:2" x14ac:dyDescent="0.25">
      <c r="A916" s="1">
        <v>17.979999999999698</v>
      </c>
      <c r="B916">
        <f t="shared" si="14"/>
        <v>0.20782375108056833</v>
      </c>
    </row>
    <row r="917" spans="1:2" x14ac:dyDescent="0.25">
      <c r="A917" s="1">
        <v>17.999999999999702</v>
      </c>
      <c r="B917">
        <f t="shared" si="14"/>
        <v>9.7324756504876805E-2</v>
      </c>
    </row>
    <row r="918" spans="1:2" x14ac:dyDescent="0.25">
      <c r="A918" s="1">
        <v>18.019999999999701</v>
      </c>
      <c r="B918">
        <f t="shared" si="14"/>
        <v>-4.2905954719122778E-2</v>
      </c>
    </row>
    <row r="919" spans="1:2" x14ac:dyDescent="0.25">
      <c r="A919" s="1">
        <v>18.039999999999701</v>
      </c>
      <c r="B919">
        <f t="shared" si="14"/>
        <v>-0.17002933364971182</v>
      </c>
    </row>
    <row r="920" spans="1:2" x14ac:dyDescent="0.25">
      <c r="A920" s="1">
        <v>18.0599999999997</v>
      </c>
      <c r="B920">
        <f t="shared" si="14"/>
        <v>-0.2452104875702166</v>
      </c>
    </row>
    <row r="921" spans="1:2" x14ac:dyDescent="0.25">
      <c r="A921" s="1">
        <v>18.0799999999997</v>
      </c>
      <c r="B921">
        <f t="shared" si="14"/>
        <v>-0.24548234270839586</v>
      </c>
    </row>
    <row r="922" spans="1:2" x14ac:dyDescent="0.25">
      <c r="A922" s="1">
        <v>18.099999999999699</v>
      </c>
      <c r="B922">
        <f t="shared" si="14"/>
        <v>-0.17076185040365235</v>
      </c>
    </row>
    <row r="923" spans="1:2" x14ac:dyDescent="0.25">
      <c r="A923" s="1">
        <v>18.119999999999699</v>
      </c>
      <c r="B923">
        <f t="shared" si="14"/>
        <v>-4.3875357502671387E-2</v>
      </c>
    </row>
    <row r="924" spans="1:2" x14ac:dyDescent="0.25">
      <c r="A924" s="1">
        <v>18.139999999999699</v>
      </c>
      <c r="B924">
        <f t="shared" si="14"/>
        <v>9.6414609360808146E-2</v>
      </c>
    </row>
    <row r="925" spans="1:2" x14ac:dyDescent="0.25">
      <c r="A925" s="1">
        <v>18.159999999999702</v>
      </c>
      <c r="B925">
        <f t="shared" si="14"/>
        <v>0.20725089944315553</v>
      </c>
    </row>
    <row r="926" spans="1:2" x14ac:dyDescent="0.25">
      <c r="A926" s="1">
        <v>18.179999999999701</v>
      </c>
      <c r="B926">
        <f t="shared" si="14"/>
        <v>0.25477415930328717</v>
      </c>
    </row>
    <row r="927" spans="1:2" x14ac:dyDescent="0.25">
      <c r="A927" s="1">
        <v>18.199999999999701</v>
      </c>
      <c r="B927">
        <f t="shared" si="14"/>
        <v>0.22446651906576728</v>
      </c>
    </row>
    <row r="928" spans="1:2" x14ac:dyDescent="0.25">
      <c r="A928" s="1">
        <v>18.2199999999997</v>
      </c>
      <c r="B928">
        <f t="shared" si="14"/>
        <v>0.12558665315911677</v>
      </c>
    </row>
    <row r="929" spans="1:2" x14ac:dyDescent="0.25">
      <c r="A929" s="1">
        <v>18.2399999999997</v>
      </c>
      <c r="B929">
        <f t="shared" si="14"/>
        <v>-1.1658650145191973E-2</v>
      </c>
    </row>
    <row r="930" spans="1:2" x14ac:dyDescent="0.25">
      <c r="A930" s="1">
        <v>18.2599999999997</v>
      </c>
      <c r="B930">
        <f t="shared" si="14"/>
        <v>-0.14534235377359223</v>
      </c>
    </row>
    <row r="931" spans="1:2" x14ac:dyDescent="0.25">
      <c r="A931" s="1">
        <v>18.279999999999699</v>
      </c>
      <c r="B931">
        <f t="shared" si="14"/>
        <v>-0.23462545303192081</v>
      </c>
    </row>
    <row r="932" spans="1:2" x14ac:dyDescent="0.25">
      <c r="A932" s="1">
        <v>18.299999999999699</v>
      </c>
      <c r="B932">
        <f t="shared" si="14"/>
        <v>-0.25223287398313227</v>
      </c>
    </row>
    <row r="933" spans="1:2" x14ac:dyDescent="0.25">
      <c r="A933" s="1">
        <v>18.319999999999698</v>
      </c>
      <c r="B933">
        <f t="shared" si="14"/>
        <v>-0.19278572963925825</v>
      </c>
    </row>
    <row r="934" spans="1:2" x14ac:dyDescent="0.25">
      <c r="A934" s="1">
        <v>18.339999999999701</v>
      </c>
      <c r="B934">
        <f t="shared" si="14"/>
        <v>-7.4444514910661272E-2</v>
      </c>
    </row>
    <row r="935" spans="1:2" x14ac:dyDescent="0.25">
      <c r="A935" s="1">
        <v>18.359999999999701</v>
      </c>
      <c r="B935">
        <f t="shared" si="14"/>
        <v>6.6638738931139141E-2</v>
      </c>
    </row>
    <row r="936" spans="1:2" x14ac:dyDescent="0.25">
      <c r="A936" s="1">
        <v>18.379999999999701</v>
      </c>
      <c r="B936">
        <f t="shared" si="14"/>
        <v>0.18736454018764201</v>
      </c>
    </row>
    <row r="937" spans="1:2" x14ac:dyDescent="0.25">
      <c r="A937" s="1">
        <v>18.3999999999997</v>
      </c>
      <c r="B937">
        <f t="shared" si="14"/>
        <v>0.25085239079132737</v>
      </c>
    </row>
    <row r="938" spans="1:2" x14ac:dyDescent="0.25">
      <c r="A938" s="1">
        <v>18.4199999999997</v>
      </c>
      <c r="B938">
        <f t="shared" si="14"/>
        <v>0.23770740140066188</v>
      </c>
    </row>
    <row r="939" spans="1:2" x14ac:dyDescent="0.25">
      <c r="A939" s="1">
        <v>18.439999999999699</v>
      </c>
      <c r="B939">
        <f t="shared" si="14"/>
        <v>0.15194523181749167</v>
      </c>
    </row>
    <row r="940" spans="1:2" x14ac:dyDescent="0.25">
      <c r="A940" s="1">
        <v>18.459999999999699</v>
      </c>
      <c r="B940">
        <f t="shared" si="14"/>
        <v>1.9765348001078879E-2</v>
      </c>
    </row>
    <row r="941" spans="1:2" x14ac:dyDescent="0.25">
      <c r="A941" s="1">
        <v>18.479999999999698</v>
      </c>
      <c r="B941">
        <f t="shared" si="14"/>
        <v>-0.11845264689564164</v>
      </c>
    </row>
    <row r="942" spans="1:2" x14ac:dyDescent="0.25">
      <c r="A942" s="1">
        <v>18.499999999999702</v>
      </c>
      <c r="B942">
        <f t="shared" si="14"/>
        <v>-0.22048456844672651</v>
      </c>
    </row>
    <row r="943" spans="1:2" x14ac:dyDescent="0.25">
      <c r="A943" s="1">
        <v>18.519999999999701</v>
      </c>
      <c r="B943">
        <f t="shared" si="14"/>
        <v>-0.25516070762546383</v>
      </c>
    </row>
    <row r="944" spans="1:2" x14ac:dyDescent="0.25">
      <c r="A944" s="1">
        <v>18.539999999999701</v>
      </c>
      <c r="B944">
        <f t="shared" si="14"/>
        <v>-0.21188785829126947</v>
      </c>
    </row>
    <row r="945" spans="1:2" x14ac:dyDescent="0.25">
      <c r="A945" s="1">
        <v>18.5599999999997</v>
      </c>
      <c r="B945">
        <f t="shared" si="14"/>
        <v>-0.10388543342734215</v>
      </c>
    </row>
    <row r="946" spans="1:2" x14ac:dyDescent="0.25">
      <c r="A946" s="1">
        <v>18.5799999999997</v>
      </c>
      <c r="B946">
        <f t="shared" si="14"/>
        <v>3.5852930322817035E-2</v>
      </c>
    </row>
    <row r="947" spans="1:2" x14ac:dyDescent="0.25">
      <c r="A947" s="1">
        <v>18.599999999999699</v>
      </c>
      <c r="B947">
        <f t="shared" si="14"/>
        <v>0.16463859131910955</v>
      </c>
    </row>
    <row r="948" spans="1:2" x14ac:dyDescent="0.25">
      <c r="A948" s="1">
        <v>18.619999999999699</v>
      </c>
      <c r="B948">
        <f t="shared" si="14"/>
        <v>0.24312884654576986</v>
      </c>
    </row>
    <row r="949" spans="1:2" x14ac:dyDescent="0.25">
      <c r="A949" s="1">
        <v>18.639999999999699</v>
      </c>
      <c r="B949">
        <f t="shared" si="14"/>
        <v>0.2473457252321648</v>
      </c>
    </row>
    <row r="950" spans="1:2" x14ac:dyDescent="0.25">
      <c r="A950" s="1">
        <v>18.659999999999702</v>
      </c>
      <c r="B950">
        <f t="shared" si="14"/>
        <v>0.17600101387200109</v>
      </c>
    </row>
    <row r="951" spans="1:2" x14ac:dyDescent="0.25">
      <c r="A951" s="1">
        <v>18.679999999999701</v>
      </c>
      <c r="B951">
        <f t="shared" si="14"/>
        <v>5.088979235028887E-2</v>
      </c>
    </row>
    <row r="952" spans="1:2" x14ac:dyDescent="0.25">
      <c r="A952" s="1">
        <v>18.699999999999701</v>
      </c>
      <c r="B952">
        <f t="shared" si="14"/>
        <v>-8.976774011566202E-2</v>
      </c>
    </row>
    <row r="953" spans="1:2" x14ac:dyDescent="0.25">
      <c r="A953" s="1">
        <v>18.7199999999997</v>
      </c>
      <c r="B953">
        <f t="shared" si="14"/>
        <v>-0.20300214512962705</v>
      </c>
    </row>
    <row r="954" spans="1:2" x14ac:dyDescent="0.25">
      <c r="A954" s="1">
        <v>18.7399999999997</v>
      </c>
      <c r="B954">
        <f t="shared" si="14"/>
        <v>-0.25422146933500306</v>
      </c>
    </row>
    <row r="955" spans="1:2" x14ac:dyDescent="0.25">
      <c r="A955" s="1">
        <v>18.7599999999997</v>
      </c>
      <c r="B955">
        <f t="shared" si="14"/>
        <v>-0.22777873262046472</v>
      </c>
    </row>
    <row r="956" spans="1:2" x14ac:dyDescent="0.25">
      <c r="A956" s="1">
        <v>18.779999999999699</v>
      </c>
      <c r="B956">
        <f t="shared" si="14"/>
        <v>-0.13175192066197397</v>
      </c>
    </row>
    <row r="957" spans="1:2" x14ac:dyDescent="0.25">
      <c r="A957" s="1">
        <v>18.799999999999699</v>
      </c>
      <c r="B957">
        <f t="shared" si="14"/>
        <v>4.5237570852161091E-3</v>
      </c>
    </row>
    <row r="958" spans="1:2" x14ac:dyDescent="0.25">
      <c r="A958" s="1">
        <v>18.819999999999698</v>
      </c>
      <c r="B958">
        <f t="shared" si="14"/>
        <v>0.13941747400413437</v>
      </c>
    </row>
    <row r="959" spans="1:2" x14ac:dyDescent="0.25">
      <c r="A959" s="1">
        <v>18.839999999999701</v>
      </c>
      <c r="B959">
        <f t="shared" si="14"/>
        <v>0.23172057832799137</v>
      </c>
    </row>
    <row r="960" spans="1:2" x14ac:dyDescent="0.25">
      <c r="A960" s="1">
        <v>18.859999999999701</v>
      </c>
      <c r="B960">
        <f t="shared" si="14"/>
        <v>0.25323541507348662</v>
      </c>
    </row>
    <row r="961" spans="1:2" x14ac:dyDescent="0.25">
      <c r="A961" s="1">
        <v>18.879999999999701</v>
      </c>
      <c r="B961">
        <f t="shared" si="14"/>
        <v>0.19738942145456262</v>
      </c>
    </row>
    <row r="962" spans="1:2" x14ac:dyDescent="0.25">
      <c r="A962" s="1">
        <v>18.8999999999997</v>
      </c>
      <c r="B962">
        <f t="shared" si="14"/>
        <v>8.1242977657954338E-2</v>
      </c>
    </row>
    <row r="963" spans="1:2" x14ac:dyDescent="0.25">
      <c r="A963" s="1">
        <v>18.9199999999997</v>
      </c>
      <c r="B963">
        <f t="shared" si="14"/>
        <v>-5.9722364917884831E-2</v>
      </c>
    </row>
    <row r="964" spans="1:2" x14ac:dyDescent="0.25">
      <c r="A964" s="1">
        <v>18.939999999999699</v>
      </c>
      <c r="B964">
        <f t="shared" si="14"/>
        <v>-0.18244313495911632</v>
      </c>
    </row>
    <row r="965" spans="1:2" x14ac:dyDescent="0.25">
      <c r="A965" s="1">
        <v>18.959999999999699</v>
      </c>
      <c r="B965">
        <f t="shared" si="14"/>
        <v>-0.24942939157865357</v>
      </c>
    </row>
    <row r="966" spans="1:2" x14ac:dyDescent="0.25">
      <c r="A966" s="1">
        <v>18.979999999999698</v>
      </c>
      <c r="B966">
        <f t="shared" si="14"/>
        <v>-0.24021751807772818</v>
      </c>
    </row>
    <row r="967" spans="1:2" x14ac:dyDescent="0.25">
      <c r="A967" s="1">
        <v>18.999999999999702</v>
      </c>
      <c r="B967">
        <f t="shared" si="14"/>
        <v>-0.15762164768530867</v>
      </c>
    </row>
    <row r="968" spans="1:2" x14ac:dyDescent="0.25">
      <c r="A968" s="1">
        <v>19.019999999999701</v>
      </c>
      <c r="B968">
        <f t="shared" si="14"/>
        <v>-2.6873974607686757E-2</v>
      </c>
    </row>
    <row r="969" spans="1:2" x14ac:dyDescent="0.25">
      <c r="A969" s="1">
        <v>19.039999999999701</v>
      </c>
      <c r="B969">
        <f t="shared" si="14"/>
        <v>0.1120834234173845</v>
      </c>
    </row>
    <row r="970" spans="1:2" x14ac:dyDescent="0.25">
      <c r="A970" s="1">
        <v>19.0599999999997</v>
      </c>
      <c r="B970">
        <f t="shared" si="14"/>
        <v>0.21680048162775636</v>
      </c>
    </row>
    <row r="971" spans="1:2" x14ac:dyDescent="0.25">
      <c r="A971" s="1">
        <v>19.0799999999997</v>
      </c>
      <c r="B971">
        <f t="shared" si="14"/>
        <v>0.25528720912973901</v>
      </c>
    </row>
    <row r="972" spans="1:2" x14ac:dyDescent="0.25">
      <c r="A972" s="1">
        <v>19.099999999999699</v>
      </c>
      <c r="B972">
        <f t="shared" ref="B972:B1027" si="15">EXP(-eps*wn*A972)*(x0-Uest*COS(fi)/SQRT((1-rf^2)^2+(2*rf*eps)^2)*COS(wa*A972)+1/wa*SIN(wa*A972)*(v0+(x0-Uest*COS(fi)/SQRT((1-rf^2)^2+(2*rf*eps)^2))*eps*wn-Uest*wf/SQRT((1-rf^2)^2+(2*rf*eps)^2))*SIN(fi))+Uest/SQRT((1-rf^2)^2+(2*rf*eps)^2)*COS(wf*A972-fi)</f>
        <v>0.21578630412060681</v>
      </c>
    </row>
    <row r="973" spans="1:2" x14ac:dyDescent="0.25">
      <c r="A973" s="1">
        <v>19.119999999999699</v>
      </c>
      <c r="B973">
        <f t="shared" si="15"/>
        <v>0.11036488938378997</v>
      </c>
    </row>
    <row r="974" spans="1:2" x14ac:dyDescent="0.25">
      <c r="A974" s="1">
        <v>19.139999999999699</v>
      </c>
      <c r="B974">
        <f t="shared" si="15"/>
        <v>-2.8771870411274058E-2</v>
      </c>
    </row>
    <row r="975" spans="1:2" x14ac:dyDescent="0.25">
      <c r="A975" s="1">
        <v>19.159999999999702</v>
      </c>
      <c r="B975">
        <f t="shared" si="15"/>
        <v>-0.15911911735472983</v>
      </c>
    </row>
    <row r="976" spans="1:2" x14ac:dyDescent="0.25">
      <c r="A976" s="1">
        <v>19.179999999999701</v>
      </c>
      <c r="B976">
        <f t="shared" si="15"/>
        <v>-0.24085709992602541</v>
      </c>
    </row>
    <row r="977" spans="1:2" x14ac:dyDescent="0.25">
      <c r="A977" s="1">
        <v>19.199999999999701</v>
      </c>
      <c r="B977">
        <f t="shared" si="15"/>
        <v>-0.24901570004285445</v>
      </c>
    </row>
    <row r="978" spans="1:2" x14ac:dyDescent="0.25">
      <c r="A978" s="1">
        <v>19.2199999999997</v>
      </c>
      <c r="B978">
        <f t="shared" si="15"/>
        <v>-0.18110254886350188</v>
      </c>
    </row>
    <row r="979" spans="1:2" x14ac:dyDescent="0.25">
      <c r="A979" s="1">
        <v>19.2399999999997</v>
      </c>
      <c r="B979">
        <f t="shared" si="15"/>
        <v>-5.7864419952183471E-2</v>
      </c>
    </row>
    <row r="980" spans="1:2" x14ac:dyDescent="0.25">
      <c r="A980" s="1">
        <v>19.2599999999997</v>
      </c>
      <c r="B980">
        <f t="shared" si="15"/>
        <v>8.3050698004893009E-2</v>
      </c>
    </row>
    <row r="981" spans="1:2" x14ac:dyDescent="0.25">
      <c r="A981" s="1">
        <v>19.279999999999699</v>
      </c>
      <c r="B981">
        <f t="shared" si="15"/>
        <v>0.19859467691956229</v>
      </c>
    </row>
    <row r="982" spans="1:2" x14ac:dyDescent="0.25">
      <c r="A982" s="1">
        <v>19.299999999999699</v>
      </c>
      <c r="B982">
        <f t="shared" si="15"/>
        <v>0.25347001238401468</v>
      </c>
    </row>
    <row r="983" spans="1:2" x14ac:dyDescent="0.25">
      <c r="A983" s="1">
        <v>19.319999999999698</v>
      </c>
      <c r="B983">
        <f t="shared" si="15"/>
        <v>0.23091285042641671</v>
      </c>
    </row>
    <row r="984" spans="1:2" x14ac:dyDescent="0.25">
      <c r="A984" s="1">
        <v>19.339999999999701</v>
      </c>
      <c r="B984">
        <f t="shared" si="15"/>
        <v>0.13781417350296052</v>
      </c>
    </row>
    <row r="985" spans="1:2" x14ac:dyDescent="0.25">
      <c r="A985" s="1">
        <v>19.359999999999701</v>
      </c>
      <c r="B985">
        <f t="shared" si="15"/>
        <v>2.6146757706417651E-3</v>
      </c>
    </row>
    <row r="986" spans="1:2" x14ac:dyDescent="0.25">
      <c r="A986" s="1">
        <v>19.379999999999701</v>
      </c>
      <c r="B986">
        <f t="shared" si="15"/>
        <v>-0.1333835782634524</v>
      </c>
    </row>
    <row r="987" spans="1:2" x14ac:dyDescent="0.25">
      <c r="A987" s="1">
        <v>19.3999999999997</v>
      </c>
      <c r="B987">
        <f t="shared" si="15"/>
        <v>-0.22863451224320189</v>
      </c>
    </row>
    <row r="988" spans="1:2" x14ac:dyDescent="0.25">
      <c r="A988" s="1">
        <v>19.4199999999997</v>
      </c>
      <c r="B988">
        <f t="shared" si="15"/>
        <v>-0.25403993957535143</v>
      </c>
    </row>
    <row r="989" spans="1:2" x14ac:dyDescent="0.25">
      <c r="A989" s="1">
        <v>19.439999999999699</v>
      </c>
      <c r="B989">
        <f t="shared" si="15"/>
        <v>-0.20183876196002784</v>
      </c>
    </row>
    <row r="990" spans="1:2" x14ac:dyDescent="0.25">
      <c r="A990" s="1">
        <v>19.459999999999699</v>
      </c>
      <c r="B990">
        <f t="shared" si="15"/>
        <v>-8.7977905567401982E-2</v>
      </c>
    </row>
    <row r="991" spans="1:2" x14ac:dyDescent="0.25">
      <c r="A991" s="1">
        <v>19.479999999999698</v>
      </c>
      <c r="B991">
        <f t="shared" si="15"/>
        <v>5.2759301897367619E-2</v>
      </c>
    </row>
    <row r="992" spans="1:2" x14ac:dyDescent="0.25">
      <c r="A992" s="1">
        <v>19.499999999999702</v>
      </c>
      <c r="B992">
        <f t="shared" si="15"/>
        <v>0.17737908223335522</v>
      </c>
    </row>
    <row r="993" spans="1:2" x14ac:dyDescent="0.25">
      <c r="A993" s="1">
        <v>19.519999999999701</v>
      </c>
      <c r="B993">
        <f t="shared" si="15"/>
        <v>0.24781136647160432</v>
      </c>
    </row>
    <row r="994" spans="1:2" x14ac:dyDescent="0.25">
      <c r="A994" s="1">
        <v>19.539999999999701</v>
      </c>
      <c r="B994">
        <f t="shared" si="15"/>
        <v>0.24253981176554085</v>
      </c>
    </row>
    <row r="995" spans="1:2" x14ac:dyDescent="0.25">
      <c r="A995" s="1">
        <v>19.5599999999997</v>
      </c>
      <c r="B995">
        <f t="shared" si="15"/>
        <v>0.16317482417702961</v>
      </c>
    </row>
    <row r="996" spans="1:2" x14ac:dyDescent="0.25">
      <c r="A996" s="1">
        <v>19.5799999999997</v>
      </c>
      <c r="B996">
        <f t="shared" si="15"/>
        <v>3.3961596091718574E-2</v>
      </c>
    </row>
    <row r="997" spans="1:2" x14ac:dyDescent="0.25">
      <c r="A997" s="1">
        <v>19.599999999999699</v>
      </c>
      <c r="B997">
        <f t="shared" si="15"/>
        <v>-0.10562655219885539</v>
      </c>
    </row>
    <row r="998" spans="1:2" x14ac:dyDescent="0.25">
      <c r="A998" s="1">
        <v>19.619999999999699</v>
      </c>
      <c r="B998">
        <f t="shared" si="15"/>
        <v>-0.21294686832206902</v>
      </c>
    </row>
    <row r="999" spans="1:2" x14ac:dyDescent="0.25">
      <c r="A999" s="1">
        <v>19.639999999999699</v>
      </c>
      <c r="B999">
        <f t="shared" si="15"/>
        <v>-0.25521409275744561</v>
      </c>
    </row>
    <row r="1000" spans="1:2" x14ac:dyDescent="0.25">
      <c r="A1000" s="1">
        <v>19.659999999999702</v>
      </c>
      <c r="B1000">
        <f t="shared" si="15"/>
        <v>-0.21951602048174185</v>
      </c>
    </row>
    <row r="1001" spans="1:2" x14ac:dyDescent="0.25">
      <c r="A1001" s="1">
        <v>19.679999999999701</v>
      </c>
      <c r="B1001">
        <f t="shared" si="15"/>
        <v>-0.11675804762456507</v>
      </c>
    </row>
    <row r="1002" spans="1:2" x14ac:dyDescent="0.25">
      <c r="A1002" s="1">
        <v>19.699999999999701</v>
      </c>
      <c r="B1002">
        <f t="shared" si="15"/>
        <v>2.166831555205348E-2</v>
      </c>
    </row>
    <row r="1003" spans="1:2" x14ac:dyDescent="0.25">
      <c r="A1003" s="1">
        <v>19.7199999999997</v>
      </c>
      <c r="B1003">
        <f t="shared" si="15"/>
        <v>0.15347523013001138</v>
      </c>
    </row>
    <row r="1004" spans="1:2" x14ac:dyDescent="0.25">
      <c r="A1004" s="1">
        <v>19.7399999999997</v>
      </c>
      <c r="B1004">
        <f t="shared" si="15"/>
        <v>0.23839703104114776</v>
      </c>
    </row>
    <row r="1005" spans="1:2" x14ac:dyDescent="0.25">
      <c r="A1005" s="1">
        <v>19.7599999999997</v>
      </c>
      <c r="B1005">
        <f t="shared" si="15"/>
        <v>0.25049097614765037</v>
      </c>
    </row>
    <row r="1006" spans="1:2" x14ac:dyDescent="0.25">
      <c r="A1006" s="1">
        <v>19.779999999999699</v>
      </c>
      <c r="B1006">
        <f t="shared" si="15"/>
        <v>0.18606248879074888</v>
      </c>
    </row>
    <row r="1007" spans="1:2" x14ac:dyDescent="0.25">
      <c r="A1007" s="1">
        <v>19.799999999999699</v>
      </c>
      <c r="B1007">
        <f t="shared" si="15"/>
        <v>6.4793813215508048E-2</v>
      </c>
    </row>
    <row r="1008" spans="1:2" x14ac:dyDescent="0.25">
      <c r="A1008" s="1">
        <v>19.819999999999698</v>
      </c>
      <c r="B1008">
        <f t="shared" si="15"/>
        <v>-7.6268709833234985E-2</v>
      </c>
    </row>
    <row r="1009" spans="1:2" x14ac:dyDescent="0.25">
      <c r="A1009" s="1">
        <v>19.839999999999701</v>
      </c>
      <c r="B1009">
        <f t="shared" si="15"/>
        <v>-0.1940319215089473</v>
      </c>
    </row>
    <row r="1010" spans="1:2" x14ac:dyDescent="0.25">
      <c r="A1010" s="1">
        <v>19.859999999999701</v>
      </c>
      <c r="B1010">
        <f t="shared" si="15"/>
        <v>-0.25252036439449627</v>
      </c>
    </row>
    <row r="1011" spans="1:2" x14ac:dyDescent="0.25">
      <c r="A1011" s="1">
        <v>19.879999999999701</v>
      </c>
      <c r="B1011">
        <f t="shared" si="15"/>
        <v>-0.23386641701634997</v>
      </c>
    </row>
    <row r="1012" spans="1:2" x14ac:dyDescent="0.25">
      <c r="A1012" s="1">
        <v>19.8999999999997</v>
      </c>
      <c r="B1012">
        <f t="shared" si="15"/>
        <v>-0.14376866958143927</v>
      </c>
    </row>
    <row r="1013" spans="1:2" x14ac:dyDescent="0.25">
      <c r="A1013" s="1">
        <v>19.9199999999997</v>
      </c>
      <c r="B1013">
        <f t="shared" si="15"/>
        <v>-9.7510629368437168E-3</v>
      </c>
    </row>
    <row r="1014" spans="1:2" x14ac:dyDescent="0.25">
      <c r="A1014" s="1">
        <v>19.939999999999699</v>
      </c>
      <c r="B1014">
        <f t="shared" si="15"/>
        <v>0.12724539400251658</v>
      </c>
    </row>
    <row r="1015" spans="1:2" x14ac:dyDescent="0.25">
      <c r="A1015" s="1">
        <v>19.959999999999699</v>
      </c>
      <c r="B1015">
        <f t="shared" si="15"/>
        <v>0.22536968398381049</v>
      </c>
    </row>
    <row r="1016" spans="1:2" x14ac:dyDescent="0.25">
      <c r="A1016" s="1">
        <v>19.979999999999698</v>
      </c>
      <c r="B1016">
        <f t="shared" si="15"/>
        <v>0.25464583940072039</v>
      </c>
    </row>
    <row r="1017" spans="1:2" x14ac:dyDescent="0.25">
      <c r="A1017" s="1">
        <v>19.999999999999702</v>
      </c>
      <c r="B1017">
        <f t="shared" si="15"/>
        <v>0.20613029400036278</v>
      </c>
    </row>
    <row r="1018" spans="1:2" x14ac:dyDescent="0.25">
      <c r="A1018" s="1">
        <v>20.019999999999701</v>
      </c>
      <c r="B1018">
        <f t="shared" si="15"/>
        <v>9.4644050964811655E-2</v>
      </c>
    </row>
    <row r="1019" spans="1:2" x14ac:dyDescent="0.25">
      <c r="A1019" s="1">
        <v>20.039999999999701</v>
      </c>
      <c r="B1019">
        <f t="shared" si="15"/>
        <v>-4.575498205825515E-2</v>
      </c>
    </row>
    <row r="1020" spans="1:2" x14ac:dyDescent="0.25">
      <c r="A1020" s="1">
        <v>20.0599999999997</v>
      </c>
      <c r="B1020">
        <f t="shared" si="15"/>
        <v>-0.17217633561031664</v>
      </c>
    </row>
    <row r="1021" spans="1:2" x14ac:dyDescent="0.25">
      <c r="A1021" s="1">
        <v>20.0799999999997</v>
      </c>
      <c r="B1021">
        <f t="shared" si="15"/>
        <v>-0.24599957842982831</v>
      </c>
    </row>
    <row r="1022" spans="1:2" x14ac:dyDescent="0.25">
      <c r="A1022" s="1">
        <v>20.099999999999699</v>
      </c>
      <c r="B1022">
        <f t="shared" si="15"/>
        <v>-0.24467246443946103</v>
      </c>
    </row>
    <row r="1023" spans="1:2" x14ac:dyDescent="0.25">
      <c r="A1023" s="1">
        <v>20.119999999999699</v>
      </c>
      <c r="B1023">
        <f t="shared" si="15"/>
        <v>-0.16860041340184098</v>
      </c>
    </row>
    <row r="1024" spans="1:2" x14ac:dyDescent="0.25">
      <c r="A1024" s="1">
        <v>20.139999999999699</v>
      </c>
      <c r="B1024">
        <f t="shared" si="15"/>
        <v>-4.1022659324944005E-2</v>
      </c>
    </row>
    <row r="1025" spans="1:2" x14ac:dyDescent="0.25">
      <c r="A1025" s="1">
        <v>20.159999999999702</v>
      </c>
      <c r="B1025">
        <f t="shared" si="15"/>
        <v>9.9087097986151243E-2</v>
      </c>
    </row>
    <row r="1026" spans="1:2" x14ac:dyDescent="0.25">
      <c r="A1026" s="1">
        <v>20.179999999999701</v>
      </c>
      <c r="B1026">
        <f t="shared" si="15"/>
        <v>0.20892675984454287</v>
      </c>
    </row>
    <row r="1027" spans="1:2" x14ac:dyDescent="0.25">
      <c r="A1027" s="1">
        <v>20.199999999999701</v>
      </c>
      <c r="B1027">
        <f t="shared" si="15"/>
        <v>0.25494143231923233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B4" sqref="B4:B12"/>
    </sheetView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13</vt:i4>
      </vt:variant>
    </vt:vector>
  </HeadingPairs>
  <TitlesOfParts>
    <vt:vector size="15" baseType="lpstr">
      <vt:lpstr>Vib. Harmonica Amortecida</vt:lpstr>
      <vt:lpstr>Sheet3</vt:lpstr>
      <vt:lpstr>eps</vt:lpstr>
      <vt:lpstr>f</vt:lpstr>
      <vt:lpstr>fi</vt:lpstr>
      <vt:lpstr>Fo</vt:lpstr>
      <vt:lpstr>keq</vt:lpstr>
      <vt:lpstr>Meq</vt:lpstr>
      <vt:lpstr>rf</vt:lpstr>
      <vt:lpstr>Uest</vt:lpstr>
      <vt:lpstr>v0</vt:lpstr>
      <vt:lpstr>wa</vt:lpstr>
      <vt:lpstr>wf</vt:lpstr>
      <vt:lpstr>wn</vt:lpstr>
      <vt:lpstr>x0</vt:lpstr>
    </vt:vector>
  </TitlesOfParts>
  <Company>ZMCP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Zacarias Martin Chamberlain Pravia</dc:creator>
  <cp:lastModifiedBy>zacarias chamberlain</cp:lastModifiedBy>
  <dcterms:created xsi:type="dcterms:W3CDTF">2014-09-11T19:14:23Z</dcterms:created>
  <dcterms:modified xsi:type="dcterms:W3CDTF">2023-02-04T17:04:13Z</dcterms:modified>
</cp:coreProperties>
</file>